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urveys\Current Projects\Rosetta - Kidney Cancer Diagnostic\Data\"/>
    </mc:Choice>
  </mc:AlternateContent>
  <bookViews>
    <workbookView xWindow="0" yWindow="0" windowWidth="24000" windowHeight="9735"/>
  </bookViews>
  <sheets>
    <sheet name="All Responses" sheetId="1" r:id="rId1"/>
    <sheet name="Question Key" sheetId="2" r:id="rId2"/>
    <sheet name="Urologist data by institution " sheetId="3" r:id="rId3"/>
    <sheet name="Pathologist data by institution" sheetId="4" r:id="rId4"/>
  </sheets>
  <definedNames>
    <definedName name="_xlnm._FilterDatabase" localSheetId="0" hidden="1">'All Responses'!$A$10:$HY$112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<sst xmlns="http://schemas.openxmlformats.org/spreadsheetml/2006/main" count="5224" uniqueCount="827">
  <si>
    <t>s1</t>
  </si>
  <si>
    <t>s2</t>
  </si>
  <si>
    <t>s3</t>
  </si>
  <si>
    <t>s4</t>
  </si>
  <si>
    <t>s5grid_3_other</t>
  </si>
  <si>
    <t>s5_1</t>
  </si>
  <si>
    <t>s5_2</t>
  </si>
  <si>
    <t>s5_3</t>
  </si>
  <si>
    <t>s6_1</t>
  </si>
  <si>
    <t>s6_2</t>
  </si>
  <si>
    <t>s6_3</t>
  </si>
  <si>
    <t>s6_4</t>
  </si>
  <si>
    <t>s6_5</t>
  </si>
  <si>
    <t>s6_6</t>
  </si>
  <si>
    <t>s7</t>
  </si>
  <si>
    <t>s7_7_other</t>
  </si>
  <si>
    <t>s2v2</t>
  </si>
  <si>
    <t>s3v2</t>
  </si>
  <si>
    <t>s4v2</t>
  </si>
  <si>
    <t>s5v2</t>
  </si>
  <si>
    <t>s6v2</t>
  </si>
  <si>
    <t>s7v2</t>
  </si>
  <si>
    <t>s8v2</t>
  </si>
  <si>
    <t>s9v2</t>
  </si>
  <si>
    <t>s9v2_7_other</t>
  </si>
  <si>
    <t>q1_1</t>
  </si>
  <si>
    <t>q1_2</t>
  </si>
  <si>
    <t>q2v1_1</t>
  </si>
  <si>
    <t>q2v2_1</t>
  </si>
  <si>
    <t>q3v1_1</t>
  </si>
  <si>
    <t>q3v1_2</t>
  </si>
  <si>
    <t>q3v1_3</t>
  </si>
  <si>
    <t>q3v2_1</t>
  </si>
  <si>
    <t>q3v2_2</t>
  </si>
  <si>
    <t>q3v2_3</t>
  </si>
  <si>
    <t>q4grid_7_other</t>
  </si>
  <si>
    <t>q4v1_1</t>
  </si>
  <si>
    <t>q4v1_2</t>
  </si>
  <si>
    <t>q4v1_3</t>
  </si>
  <si>
    <t>q4v1_4</t>
  </si>
  <si>
    <t>q4v1_5</t>
  </si>
  <si>
    <t>q4v1_6</t>
  </si>
  <si>
    <t>q4v1_7</t>
  </si>
  <si>
    <t>q4v2_1</t>
  </si>
  <si>
    <t>q4v2_2</t>
  </si>
  <si>
    <t>q4v2_3</t>
  </si>
  <si>
    <t>q4v2_4</t>
  </si>
  <si>
    <t>q4v2_5</t>
  </si>
  <si>
    <t>q4v2_6</t>
  </si>
  <si>
    <t>q4v2_7</t>
  </si>
  <si>
    <t>q5v1_1</t>
  </si>
  <si>
    <t>q5v2_1</t>
  </si>
  <si>
    <t>q6agrid_7_other</t>
  </si>
  <si>
    <t>q6a_1</t>
  </si>
  <si>
    <t>q6a_2</t>
  </si>
  <si>
    <t>q6a_3</t>
  </si>
  <si>
    <t>q6a_4</t>
  </si>
  <si>
    <t>q6a_5</t>
  </si>
  <si>
    <t>q6a_6</t>
  </si>
  <si>
    <t>q6a_7</t>
  </si>
  <si>
    <t>q6bgrid_7_other</t>
  </si>
  <si>
    <t>q6b_1</t>
  </si>
  <si>
    <t>q6b_2</t>
  </si>
  <si>
    <t>q6b_3</t>
  </si>
  <si>
    <t>q6b_4</t>
  </si>
  <si>
    <t>q6b_5</t>
  </si>
  <si>
    <t>q6b_6</t>
  </si>
  <si>
    <t>q6b_7</t>
  </si>
  <si>
    <t>q7v1_1</t>
  </si>
  <si>
    <t>q7v1_2</t>
  </si>
  <si>
    <t>q7v1_3</t>
  </si>
  <si>
    <t>q7v2_1</t>
  </si>
  <si>
    <t>q7v2_2</t>
  </si>
  <si>
    <t>q7v2_3</t>
  </si>
  <si>
    <t>q8v1_1</t>
  </si>
  <si>
    <t>q8v2_1</t>
  </si>
  <si>
    <t>q9_1</t>
  </si>
  <si>
    <t>q9_2</t>
  </si>
  <si>
    <t>q10</t>
  </si>
  <si>
    <t>q11</t>
  </si>
  <si>
    <t>q12av1_1</t>
  </si>
  <si>
    <t>q12av1_2</t>
  </si>
  <si>
    <t>q12av1_3</t>
  </si>
  <si>
    <t>q12av2_1</t>
  </si>
  <si>
    <t>q12av2_2</t>
  </si>
  <si>
    <t>q12av2_3</t>
  </si>
  <si>
    <t>q12bv1_1</t>
  </si>
  <si>
    <t>q12bv1_2</t>
  </si>
  <si>
    <t>q12bv2_1</t>
  </si>
  <si>
    <t>q12bv2_2</t>
  </si>
  <si>
    <t>q13_1</t>
  </si>
  <si>
    <t>q13_2</t>
  </si>
  <si>
    <t>q14_1</t>
  </si>
  <si>
    <t>q14_2</t>
  </si>
  <si>
    <t>q14_3</t>
  </si>
  <si>
    <t>q14_4</t>
  </si>
  <si>
    <t>q14_5</t>
  </si>
  <si>
    <t>q14_6</t>
  </si>
  <si>
    <t>q14_7</t>
  </si>
  <si>
    <t>q14_8</t>
  </si>
  <si>
    <t>q14_9</t>
  </si>
  <si>
    <t>q14_10</t>
  </si>
  <si>
    <t>q14_11</t>
  </si>
  <si>
    <t>q14_12</t>
  </si>
  <si>
    <t>q14_13</t>
  </si>
  <si>
    <t>q15v1_1</t>
  </si>
  <si>
    <t>q15v2_1</t>
  </si>
  <si>
    <t>q16</t>
  </si>
  <si>
    <t>q17</t>
  </si>
  <si>
    <t>q18_1</t>
  </si>
  <si>
    <t>q18_2</t>
  </si>
  <si>
    <t>q19</t>
  </si>
  <si>
    <t>q20</t>
  </si>
  <si>
    <t>q21_1</t>
  </si>
  <si>
    <t>q21_2</t>
  </si>
  <si>
    <t>q22_1</t>
  </si>
  <si>
    <t>q22_2</t>
  </si>
  <si>
    <t>q22_3</t>
  </si>
  <si>
    <t>q22_4</t>
  </si>
  <si>
    <t>q22_5</t>
  </si>
  <si>
    <t>q22_6</t>
  </si>
  <si>
    <t>q22_7</t>
  </si>
  <si>
    <t>q22_8</t>
  </si>
  <si>
    <t>q22_9</t>
  </si>
  <si>
    <t>q22_10</t>
  </si>
  <si>
    <t>q22_11</t>
  </si>
  <si>
    <t>q23v1_1</t>
  </si>
  <si>
    <t>q23v2_1</t>
  </si>
  <si>
    <t>q24</t>
  </si>
  <si>
    <t>q25</t>
  </si>
  <si>
    <t>q26_1</t>
  </si>
  <si>
    <t>q26_2</t>
  </si>
  <si>
    <t>q27</t>
  </si>
  <si>
    <t>q28v1_1</t>
  </si>
  <si>
    <t>q28v2_1</t>
  </si>
  <si>
    <t>q28v3_1</t>
  </si>
  <si>
    <t>q28v3_2</t>
  </si>
  <si>
    <t>q29_1</t>
  </si>
  <si>
    <t>q29_2</t>
  </si>
  <si>
    <t>q1v2_1</t>
  </si>
  <si>
    <t>q1v2_2</t>
  </si>
  <si>
    <t>q1v2_3</t>
  </si>
  <si>
    <t>q1v2_4</t>
  </si>
  <si>
    <t>q2v3_1</t>
  </si>
  <si>
    <t>q2v3_2</t>
  </si>
  <si>
    <t>q2v3_3</t>
  </si>
  <si>
    <t>q2v3_4</t>
  </si>
  <si>
    <t>q2v3_5</t>
  </si>
  <si>
    <t>q2v3_6</t>
  </si>
  <si>
    <t>q2v3_7</t>
  </si>
  <si>
    <t>q2v3_8</t>
  </si>
  <si>
    <t>q2v3_9</t>
  </si>
  <si>
    <t>q3v3</t>
  </si>
  <si>
    <t>q4v2grid_5_other</t>
  </si>
  <si>
    <t>q4v2v1_1</t>
  </si>
  <si>
    <t>q4v2v1_2</t>
  </si>
  <si>
    <t>q4v2v1_3</t>
  </si>
  <si>
    <t>q4v2v1_4</t>
  </si>
  <si>
    <t>q4v2v1_5</t>
  </si>
  <si>
    <t>q5v3</t>
  </si>
  <si>
    <t>q6v2grid_4_other</t>
  </si>
  <si>
    <t>q6v2v1_1</t>
  </si>
  <si>
    <t>q6v2v1_2</t>
  </si>
  <si>
    <t>q6v2v1_3</t>
  </si>
  <si>
    <t>q6v2v1_4</t>
  </si>
  <si>
    <t>q7v2grid_4_other</t>
  </si>
  <si>
    <t>q7v2v1_1</t>
  </si>
  <si>
    <t>q7v2v1_2</t>
  </si>
  <si>
    <t>q7v2v1_3</t>
  </si>
  <si>
    <t>q7v2v1_4</t>
  </si>
  <si>
    <t>q7v2v2_1</t>
  </si>
  <si>
    <t>q7v2v2_2</t>
  </si>
  <si>
    <t>q7v2v2_3</t>
  </si>
  <si>
    <t>q7v2v2_4</t>
  </si>
  <si>
    <t>q7v2v3_1</t>
  </si>
  <si>
    <t>q7v2v3_2</t>
  </si>
  <si>
    <t>q7v2v3_3</t>
  </si>
  <si>
    <t>q7v2v3_4</t>
  </si>
  <si>
    <t>q7v2v4_1</t>
  </si>
  <si>
    <t>q7v2v4_2</t>
  </si>
  <si>
    <t>q7v2v4_3</t>
  </si>
  <si>
    <t>q7v2v4_4</t>
  </si>
  <si>
    <t>q8v3</t>
  </si>
  <si>
    <t>q9v2</t>
  </si>
  <si>
    <t>q10v2v1_1</t>
  </si>
  <si>
    <t>q10v2v1_2</t>
  </si>
  <si>
    <t>q10v2v1_3</t>
  </si>
  <si>
    <t>q10v2v2_1</t>
  </si>
  <si>
    <t>q10v2v2_2</t>
  </si>
  <si>
    <t>q10v2v2_3</t>
  </si>
  <si>
    <t>q11v2v1_1</t>
  </si>
  <si>
    <t>q11v2v1_2</t>
  </si>
  <si>
    <t>q11v2v1_3</t>
  </si>
  <si>
    <t>q11v2v2_1</t>
  </si>
  <si>
    <t>q11v2v2_2</t>
  </si>
  <si>
    <t>q11v2v2_3</t>
  </si>
  <si>
    <t>q12v2_1</t>
  </si>
  <si>
    <t>q12v2_2</t>
  </si>
  <si>
    <t>q13v2</t>
  </si>
  <si>
    <t>q14v2</t>
  </si>
  <si>
    <t>q15v3</t>
  </si>
  <si>
    <t>q16v2_1</t>
  </si>
  <si>
    <t>q16v2_2</t>
  </si>
  <si>
    <t>q16v2_3</t>
  </si>
  <si>
    <t>q16v2_4</t>
  </si>
  <si>
    <t>q16v2_5</t>
  </si>
  <si>
    <t>q16v2_6</t>
  </si>
  <si>
    <t>q16v2_7</t>
  </si>
  <si>
    <t>q16v2_8</t>
  </si>
  <si>
    <t>q16v2_9</t>
  </si>
  <si>
    <t>q16v2_10</t>
  </si>
  <si>
    <t>q16v2_11</t>
  </si>
  <si>
    <t>q16v2_12</t>
  </si>
  <si>
    <t>q16v2_13</t>
  </si>
  <si>
    <t>q17v2v1_1</t>
  </si>
  <si>
    <t>q17v2v2_1</t>
  </si>
  <si>
    <t>q18v2</t>
  </si>
  <si>
    <t>q19v2</t>
  </si>
  <si>
    <t>q20v2</t>
  </si>
  <si>
    <t>q21v2_1</t>
  </si>
  <si>
    <t>q21v2_2</t>
  </si>
  <si>
    <t>q22v2</t>
  </si>
  <si>
    <t>q23v2v1_1</t>
  </si>
  <si>
    <t>q23v2v2_1</t>
  </si>
  <si>
    <t>q24v2v1_1</t>
  </si>
  <si>
    <t>q24v2v2_1</t>
  </si>
  <si>
    <t>q25v2grid_4_other</t>
  </si>
  <si>
    <t>q25v2v1_1</t>
  </si>
  <si>
    <t>q25v2v1_2</t>
  </si>
  <si>
    <t>q25v2v1_3</t>
  </si>
  <si>
    <t>q25v2v1_4</t>
  </si>
  <si>
    <t>q26v2</t>
  </si>
  <si>
    <t>Pathologist</t>
  </si>
  <si>
    <t>Yes</t>
  </si>
  <si>
    <t>Lung (On which of the following tumors do you perform tests to determine histological subtype?)</t>
  </si>
  <si>
    <t>Kidney (On which of the following tumors do you perform tests to determine histological subtype?)</t>
  </si>
  <si>
    <t>Breast (On which of the following tumors do you perform tests to determine histological subtype?)</t>
  </si>
  <si>
    <t>Ovarian (On which of the following tumors do you perform tests to determine histological subtype?)</t>
  </si>
  <si>
    <t>Cervical  (On which of the following tumors do you perform tests to determine histological subtype?)</t>
  </si>
  <si>
    <t>Major academic medical center</t>
  </si>
  <si>
    <t>Some need</t>
  </si>
  <si>
    <t>Great need</t>
  </si>
  <si>
    <t>Better than current testing</t>
  </si>
  <si>
    <t>I like to try the test using archived tissue before applied to each individual patients.</t>
  </si>
  <si>
    <t>if the primary test fail</t>
  </si>
  <si>
    <t>need more information</t>
  </si>
  <si>
    <t>Minor concerns</t>
  </si>
  <si>
    <t>Urologist</t>
  </si>
  <si>
    <t>I diagnose the majority of my patients with kidney cancer and co-manage their treatment</t>
  </si>
  <si>
    <t>Community hospital</t>
  </si>
  <si>
    <t>not invassive , high sensitivity</t>
  </si>
  <si>
    <t>Important</t>
  </si>
  <si>
    <t>Major barrier</t>
  </si>
  <si>
    <t>Minor barrier</t>
  </si>
  <si>
    <t>I diagnose the majority of my patients with kidney cancer and manage their treatment</t>
  </si>
  <si>
    <t>Increased accuracy of biopsy pathology.</t>
  </si>
  <si>
    <t>No</t>
  </si>
  <si>
    <t>High-risk pt where radiographic work-up is inconclusive; especially if nephron-sparing is indicated.</t>
  </si>
  <si>
    <t>No barrier</t>
  </si>
  <si>
    <t>Private practice (group)</t>
  </si>
  <si>
    <t>Little need</t>
  </si>
  <si>
    <t>Equal to current testing</t>
  </si>
  <si>
    <t>When therapy choice was dependent on subtype analysis.</t>
  </si>
  <si>
    <t>Non-small cell vs. small cell where IHC is indeterminate</t>
  </si>
  <si>
    <t>adminsitartion</t>
  </si>
  <si>
    <t>pathologic and scientific contribution</t>
  </si>
  <si>
    <t>pathologic contributions</t>
  </si>
  <si>
    <t>Likely useful to every single biopsy patient</t>
  </si>
  <si>
    <t>resistant and refractory patients</t>
  </si>
  <si>
    <t>No concerns</t>
  </si>
  <si>
    <t>Image study</t>
  </si>
  <si>
    <t>Not sure or N/A</t>
  </si>
  <si>
    <t>When needle bx is not diagnostic</t>
  </si>
  <si>
    <t>administration</t>
  </si>
  <si>
    <t>Affiliated teaching hospital</t>
  </si>
  <si>
    <t>if I needed to get a second pathology opinion</t>
  </si>
  <si>
    <t>if I was going to get a second pathology opinion</t>
  </si>
  <si>
    <t>Possible benign histology</t>
  </si>
  <si>
    <t>High risk pt</t>
  </si>
  <si>
    <t>some indication that it would make a change in treatment</t>
  </si>
  <si>
    <t>tumor looks like oncocytoma on ct</t>
  </si>
  <si>
    <t>Private practice (solo)</t>
  </si>
  <si>
    <t>Not sure</t>
  </si>
  <si>
    <t>Cryoablation</t>
  </si>
  <si>
    <t>If I don't want to operate</t>
  </si>
  <si>
    <t>When I am trying not to operate</t>
  </si>
  <si>
    <t>Nephrology</t>
  </si>
  <si>
    <t>more accurate and ease of use.  Relationship to prognosis is also important</t>
  </si>
  <si>
    <t>Most likely in patients where resection is challenging or potentially dangerous and the risk must be carefully assessed</t>
  </si>
  <si>
    <t>Perhaps in patients who we are considering ongoing follow up and no treatment</t>
  </si>
  <si>
    <t>When there is doubt regarding the possibility of an oncocytoma (benign) vs an oncocytic RCC (malignant)</t>
  </si>
  <si>
    <t>co morbidity and age of the patient</t>
  </si>
  <si>
    <t>grading</t>
  </si>
  <si>
    <t>history of oncocytic neoplasm</t>
  </si>
  <si>
    <t>genetic testing</t>
  </si>
  <si>
    <t>Infiltrative growth pattern</t>
  </si>
  <si>
    <t>none come to mind</t>
  </si>
  <si>
    <t>when IHC DOES GIVE THE CLEAR PICTURE</t>
  </si>
  <si>
    <t>AS NEEDED</t>
  </si>
  <si>
    <t>if the clinical and pathology do not match and the IHC stains do not help</t>
  </si>
  <si>
    <t>when IHC does not help</t>
  </si>
  <si>
    <t>Other, please specify:</t>
  </si>
  <si>
    <t>Regional reference lab</t>
  </si>
  <si>
    <t>recurrence, no TAT rush</t>
  </si>
  <si>
    <t>Treatment would be altered based on histologic type, age of patient</t>
  </si>
  <si>
    <t>Need for increased specificity</t>
  </si>
  <si>
    <t>Inability to make dx on primary testing</t>
  </si>
  <si>
    <t>oncocytoma</t>
  </si>
  <si>
    <t>small tumors, comorbid patients, solitary kidneys</t>
  </si>
  <si>
    <t>If I felt that there was too little tumor tissue to accomplish and IHc work up</t>
  </si>
  <si>
    <t>If I thought neuroendocrine was in the differential</t>
  </si>
  <si>
    <t>If it made a difference in nephrectomy</t>
  </si>
  <si>
    <t>If ct scan inconclusive</t>
  </si>
  <si>
    <t>cystic neoplasm</t>
  </si>
  <si>
    <t>indeterminate cystic structure</t>
  </si>
  <si>
    <t>Unimportant</t>
  </si>
  <si>
    <t>wouldnt</t>
  </si>
  <si>
    <t>Unlikely to use; subtyping is usually pretty straightforward with H&amp;E and IHC</t>
  </si>
  <si>
    <t>if clinician driven/demanded</t>
  </si>
  <si>
    <t>if unable to distinguish adenoca from squamous cell ca....and if clinician demanded...also need to consider inpatient vs outpatient test</t>
  </si>
  <si>
    <t>if heavily demanded by clinician</t>
  </si>
  <si>
    <t>Possible radiologic appearance of benign tumor</t>
  </si>
  <si>
    <t>Where it looks radiologically benign but shape and size and location point to malignant</t>
  </si>
  <si>
    <t>admin</t>
  </si>
  <si>
    <t>Histology is inconclusive, and need subtype with hopefully reasonable cost</t>
  </si>
  <si>
    <t>Same as before, need subtype with reasonalbe cost</t>
  </si>
  <si>
    <t>equivocal CT</t>
  </si>
  <si>
    <t>If it were more likely to have less false negatives</t>
  </si>
  <si>
    <t>If normal histology is inconclusive or if need accurate answer</t>
  </si>
  <si>
    <t>accuracy of test. and legal protection if test wrong</t>
  </si>
  <si>
    <t>if i discribed to patient about mass on x ray and mentioned new test and they wanted it and insisted that i do it</t>
  </si>
  <si>
    <t>better coverage by insurance</t>
  </si>
  <si>
    <t>pt with unusual looking tumor or pt under surveillance who is not comfortable with surveillance</t>
  </si>
  <si>
    <t>teaching</t>
  </si>
  <si>
    <t>If the patient requested this test. If clinically he could not undergo resection.</t>
  </si>
  <si>
    <t>If clinician can convince me it would be better than rebiopsy. Usually the issue is tissue size anyway. Our histologic tests and stains are pretty good.</t>
  </si>
  <si>
    <t>If all other conventional testing was equivocal</t>
  </si>
  <si>
    <t>In inconclusive cases</t>
  </si>
  <si>
    <t>Probably would only use it if primary measures fail but if it is a good test, may start using for primary</t>
  </si>
  <si>
    <t>ambiguous histology</t>
  </si>
  <si>
    <t>good biopsy material</t>
  </si>
  <si>
    <t>small cell carcinoma vs non-small neuroendocrine ca</t>
  </si>
  <si>
    <t>ADMINISTRATION</t>
  </si>
  <si>
    <t>Worse than current testing</t>
  </si>
  <si>
    <t>Clearly malignant cases</t>
  </si>
  <si>
    <t>Borderline benign or malignant cases</t>
  </si>
  <si>
    <t>Limied tumor materials</t>
  </si>
  <si>
    <t>Inconclusive tumor type with limited material</t>
  </si>
  <si>
    <t>typing</t>
  </si>
  <si>
    <t>accuracy</t>
  </si>
  <si>
    <t>proper typing</t>
  </si>
  <si>
    <t>improved diagnostic accuracy. less moribidiy of biopsy</t>
  </si>
  <si>
    <t>large central tumors with pre-existing renal insufficiency or other pre-existing medical comorbidities placing patient at significant risk for renal compromise</t>
  </si>
  <si>
    <t>administrative/teaching</t>
  </si>
  <si>
    <t>If oncocytoma is in the differential diagnosis</t>
  </si>
  <si>
    <t>In cases immuno stain contradict morphology</t>
  </si>
  <si>
    <t>Rule out small cell vs nsclc. Small cell  vs carcinoid</t>
  </si>
  <si>
    <t>Older patients with some but not serious comrbid conditions</t>
  </si>
  <si>
    <t>older patients with comorbid conditions</t>
  </si>
  <si>
    <t>not sure</t>
  </si>
  <si>
    <t>depends on price and turnaround time</t>
  </si>
  <si>
    <t>High stage tumor not eligible for nephrectomy.</t>
  </si>
  <si>
    <t>Adequate material to run product y and subsequent egfr</t>
  </si>
  <si>
    <t>Family history</t>
  </si>
  <si>
    <t>old patients</t>
  </si>
  <si>
    <t>advanced patient age or high risk tumor that looks more benin</t>
  </si>
  <si>
    <t>poor surgical risk</t>
  </si>
  <si>
    <t>Risk of bleeding</t>
  </si>
  <si>
    <t>If it would alter my tx planning</t>
  </si>
  <si>
    <t>When looking at lesions in pts who had undergone previous renal surgery</t>
  </si>
  <si>
    <t>dont know</t>
  </si>
  <si>
    <t>oncocytomas would be most used</t>
  </si>
  <si>
    <t>clinician request</t>
  </si>
  <si>
    <t>Ablative therapy option - cryo or RFA</t>
  </si>
  <si>
    <t>Pre ablative therapy Increased co-morbidity</t>
  </si>
  <si>
    <t>Administrative</t>
  </si>
  <si>
    <t>Manahement</t>
  </si>
  <si>
    <t>Poorly differentiated carcinoma and minute tissue</t>
  </si>
  <si>
    <t>Poorly differentiated and minute biopsy</t>
  </si>
  <si>
    <t>family history of cancer syndrome (ie VHL); solitary kidney</t>
  </si>
  <si>
    <t>solitary kidney; bilateral masses</t>
  </si>
  <si>
    <t>Better knowledge of costs</t>
  </si>
  <si>
    <t>Elderly, question of partial nephrectomy candidate</t>
  </si>
  <si>
    <t>I do not biopsy renal tumors prior to resection</t>
  </si>
  <si>
    <t>Patient with oncocytoma</t>
  </si>
  <si>
    <t>administrative</t>
  </si>
  <si>
    <t>minimal tissue</t>
  </si>
  <si>
    <t>if minimal tissue for immunohistochemistry</t>
  </si>
  <si>
    <t>if minimal tissue</t>
  </si>
  <si>
    <t>pt's age</t>
  </si>
  <si>
    <t>old age pt</t>
  </si>
  <si>
    <t>more accurate diagnosis prior to surgery</t>
  </si>
  <si>
    <t>patients with poor medical conditions electing to have observation</t>
  </si>
  <si>
    <t>easily done with little risk of metastasis</t>
  </si>
  <si>
    <t>SMALL TUMOR with multiple co-morbidity, poor surgical candidate pts.</t>
  </si>
  <si>
    <t>Currently I can not think of any factors</t>
  </si>
  <si>
    <t>Younger patient</t>
  </si>
  <si>
    <t>depends</t>
  </si>
  <si>
    <t>for further clarification</t>
  </si>
  <si>
    <t>highly unlikely to ever use it</t>
  </si>
  <si>
    <t>reference laboratory</t>
  </si>
  <si>
    <t>i'm not good at renal tumors but can recognize conventional clear cell when i can. the more poorly differentiated tumors well, maybe i would use it then.</t>
  </si>
  <si>
    <t>Only if IHC method is inconclusive would I consider the other method.</t>
  </si>
  <si>
    <t>Administration</t>
  </si>
  <si>
    <t>Do after resection</t>
  </si>
  <si>
    <t>Uncertain immunostains</t>
  </si>
  <si>
    <t>Difficult cases with uncertain immuostains</t>
  </si>
  <si>
    <t>Uncertain results of immunostains</t>
  </si>
  <si>
    <t>If a saw more than one subtype on routine examination</t>
  </si>
  <si>
    <t>If I see more than 1 tumor subtype</t>
  </si>
  <si>
    <t>education</t>
  </si>
  <si>
    <t>VA / Military hospital / DoD</t>
  </si>
  <si>
    <t>indeterminate histology.  poor immunohistochemical staining.</t>
  </si>
  <si>
    <t>if I had an indeterminate result following consultation with other pathologists.</t>
  </si>
  <si>
    <t>whenever IHC's were inconclusive.</t>
  </si>
  <si>
    <t>If it were more likely to change management</t>
  </si>
  <si>
    <t>If oncocytoma was suspected or the patient had a high operative risk</t>
  </si>
  <si>
    <t>establish more of a rationle</t>
  </si>
  <si>
    <t>all cases  unless an emergency required urgent surgery</t>
  </si>
  <si>
    <t>radiographic appearance of the renal mass is suggestive of oncocytoma</t>
  </si>
  <si>
    <t>renal mass &lt; 4 cm with suspicion of oncocytoma</t>
  </si>
  <si>
    <t>tumor seeding</t>
  </si>
  <si>
    <t>Improved core biopsy technique with involvement of pathologist.</t>
  </si>
  <si>
    <t>Younger patient considering observation</t>
  </si>
  <si>
    <t>determine cell type for need of surgery</t>
  </si>
  <si>
    <t>administrative and teaching</t>
  </si>
  <si>
    <t>I would use it all the time as histopathology and immunostains are not that accurate for renal tumor diagnosis</t>
  </si>
  <si>
    <t>If the clinicians were pushing</t>
  </si>
  <si>
    <t>If it is a very small sample</t>
  </si>
  <si>
    <t>If IHC testing was inconclusive</t>
  </si>
  <si>
    <t>ablation</t>
  </si>
  <si>
    <t>If it had an impact on the treatment plan</t>
  </si>
  <si>
    <t>-imaging findings indeterminate of malignant potential -Patients with contraindications to surgery (age, comorbidities, etc) -patients resistant to surgery without prior confirmation of malignancy</t>
  </si>
  <si>
    <t>Whether the tumor is benign and  doesn't require surgery</t>
  </si>
  <si>
    <t>If I suspected a lesion was benign ...to avoid surgery</t>
  </si>
  <si>
    <t>improved accuracy</t>
  </si>
  <si>
    <t>complex cystic disease and indeterminate masses</t>
  </si>
  <si>
    <t>cost effectiveness and ability to change mgt.</t>
  </si>
  <si>
    <t>younger patients</t>
  </si>
  <si>
    <t>improved accuracy in detecting oncocytomas</t>
  </si>
  <si>
    <t>to help with diagnosis of primary vs metastatic lesions</t>
  </si>
  <si>
    <t>Clinician's request</t>
  </si>
  <si>
    <t>Difficult cases with equivocal histology</t>
  </si>
  <si>
    <t>Histologic classification of malignant cases</t>
  </si>
  <si>
    <t>Difficult diagnosis by routine stains</t>
  </si>
  <si>
    <t>If less costly than genome testing</t>
  </si>
  <si>
    <t>Major concerns</t>
  </si>
  <si>
    <t>Not required</t>
  </si>
  <si>
    <t>When H&amp;E and IHC are inconclusive</t>
  </si>
  <si>
    <t>Archival cases if clinician needs it</t>
  </si>
  <si>
    <t>Archival cases when clinician needs it</t>
  </si>
  <si>
    <t>no plan to do preop testing</t>
  </si>
  <si>
    <t>knowledge of how varying subtype would alter management</t>
  </si>
  <si>
    <t>suspected oncocytoma</t>
  </si>
  <si>
    <t>Teaching</t>
  </si>
  <si>
    <t>In cases of suspected inherited tumor syndromes, or if differential included oncocytoma</t>
  </si>
  <si>
    <t>DDx of small cell vs. atypical carcinoid</t>
  </si>
  <si>
    <t>Discrepancy between clinical history and histological findings/IHC</t>
  </si>
  <si>
    <t>h&amp;E sufficient</t>
  </si>
  <si>
    <t>Where there was some doubt as to whether the tumor was benign or malignant</t>
  </si>
  <si>
    <t>if IHC was inconclusive</t>
  </si>
  <si>
    <t>Where H&amp;E morphology and/or IHC leave some level of  uncertainty as to the subtype</t>
  </si>
  <si>
    <t>Where there is some uncertainty after IHC results are interpreted</t>
  </si>
  <si>
    <t>administrative duties</t>
  </si>
  <si>
    <t>1)  If I could not tell tumor type based on H&amp;E and IHC testing 2)  If there was very limited tissue available and the usual H&amp;E/IHC/special stains could not tell 3)  If there was a question that it was NOT a primary renal tumor and was a metastasis</t>
  </si>
  <si>
    <t>If there was evidence of a mixed tumor, or H&amp;E/IHC results were inconclusive or mutually contradictory</t>
  </si>
  <si>
    <t>1)  When there is very limited tumor, with nonconclusive results on H&amp;E and limited IHC tests 2)  When there was a great deal of tumor for testing</t>
  </si>
  <si>
    <t>When histology/IHC testing was inconclusive or contradictory.</t>
  </si>
  <si>
    <t>Inconclusive IHC.  Clinical findings suggestive of a specific histologic subtype.</t>
  </si>
  <si>
    <t>Inconclusive or discordant or unexpected results.</t>
  </si>
  <si>
    <t>Most if not all cases if cost is reasonable.</t>
  </si>
  <si>
    <t>Any inconclusive or discordant IHC</t>
  </si>
  <si>
    <t>adminstrative</t>
  </si>
  <si>
    <t>We do not see very many pre-resection biopsies of kidney tumors and frequently they are not great samples. This test looks very good when we have so little material to work with that I would be interested in knowing more.</t>
  </si>
  <si>
    <t>When we are not sure between chromophobe renal cell carcinoma versus an adenoma.</t>
  </si>
  <si>
    <t>When the sample size appears to small for our immunohistochemical testing, we would consider sending specimens for this testing.</t>
  </si>
  <si>
    <t>With enough material and equivocal markers, we would consider sending for this test.</t>
  </si>
  <si>
    <t>Lab admin</t>
  </si>
  <si>
    <t>Rarely</t>
  </si>
  <si>
    <t>not enough tissue</t>
  </si>
  <si>
    <t>inconclusive primary test</t>
  </si>
  <si>
    <t>inconclusive primary</t>
  </si>
  <si>
    <t>No change in prognosis</t>
  </si>
  <si>
    <t>seek outside consult</t>
  </si>
  <si>
    <t>seek outside consultation</t>
  </si>
  <si>
    <t>If I am unable to determine subtype of tumor using my battery of immunohistochemical stains.</t>
  </si>
  <si>
    <t>If the neoplasm appears very poorly differentiated and I have scant tissue present just enough to meet the amount of tissue required to test using Product Y</t>
  </si>
  <si>
    <t>specificity less than 90%</t>
  </si>
  <si>
    <t>Cost and delay</t>
  </si>
  <si>
    <t>cost and delay</t>
  </si>
  <si>
    <t>do subtype on excision specimen</t>
  </si>
  <si>
    <t>do typing on excision specimen</t>
  </si>
  <si>
    <t>Very few cases would need Product X.  The only truly important circumstance is distinguishing benign oncocytoma vs. malignant chromophobe/oncocytic clear cell.  I might use it then if the first round of tests are inconclusive.</t>
  </si>
  <si>
    <t>Main circumstance would be to determine non-squamous vs. squamous cell carcinomas</t>
  </si>
  <si>
    <t>Discuss tumor boards</t>
  </si>
  <si>
    <t>discuss in person during tumor boards and correlation with radiology</t>
  </si>
  <si>
    <t>In undifferentiated tumors only which are unclassified by immunohistochemistry or morphology</t>
  </si>
  <si>
    <t>In rare cases but the limitation of this test is that there is not enough validation for rare kidney tumors. Common tumors are easy to diagnose by HE stain.</t>
  </si>
  <si>
    <t>Undifferentiated tumors with questions regarding classification</t>
  </si>
  <si>
    <t>For tumor classification if immunohistochemistry is inconclusive.</t>
  </si>
  <si>
    <t>When sampling is limited for histology and IHC evaluation, but there are enough tumor content for this test.</t>
  </si>
  <si>
    <t>When tumor histology is not specific.</t>
  </si>
  <si>
    <t>When typical IHC panel is not helpful</t>
  </si>
  <si>
    <t>Suspect tumor types that usually don't harbor targetable mutations</t>
  </si>
  <si>
    <t>Not biopsied before resection</t>
  </si>
  <si>
    <t>If the issue concerns determinatiuon of benign oncocytoma and surgery is to be avoided.  Subtyping renal cell carcinoma does not change treatment.</t>
  </si>
  <si>
    <t>When light microscopy and IHC are inconclusive for squamous vs non-squamous NSCLC.</t>
  </si>
  <si>
    <t>Problem is sample size</t>
  </si>
  <si>
    <t>If the clinician wanted to know the subtype before planning a nephrectomy</t>
  </si>
  <si>
    <t>small cell vs. carcinoid adeno vs. squamous</t>
  </si>
  <si>
    <t>Admin</t>
  </si>
  <si>
    <t>Not known</t>
  </si>
  <si>
    <t>If immuno stains are inconclusive.</t>
  </si>
  <si>
    <t>When immuno stains are inconclusive.</t>
  </si>
  <si>
    <t>Ablation bx only</t>
  </si>
  <si>
    <t>Difference of opinion btw  pathologists</t>
  </si>
  <si>
    <t>Very small fna sample</t>
  </si>
  <si>
    <t>Difference of opinion.</t>
  </si>
  <si>
    <t>Type</t>
  </si>
  <si>
    <t>Nominal</t>
  </si>
  <si>
    <t>Valid #</t>
  </si>
  <si>
    <t>Mean</t>
  </si>
  <si>
    <t>Median</t>
  </si>
  <si>
    <t>Min</t>
  </si>
  <si>
    <t>Max</t>
  </si>
  <si>
    <t>St.Dev</t>
  </si>
  <si>
    <t>ID</t>
  </si>
  <si>
    <t>Variable label</t>
  </si>
  <si>
    <t>Topic</t>
  </si>
  <si>
    <t>Scale</t>
  </si>
  <si>
    <t>Not Selected</t>
  </si>
  <si>
    <t>Don't know</t>
  </si>
  <si>
    <t>Selected</t>
  </si>
  <si>
    <t>s1_5_other</t>
  </si>
  <si>
    <t>totalloi</t>
  </si>
  <si>
    <t>Which of the following best describes your primary specialty?</t>
  </si>
  <si>
    <t>Other, please specify: (Which of the following best describes your primary specialty?)</t>
  </si>
  <si>
    <t>Are you board-certified in your primary specialty?</t>
  </si>
  <si>
    <t>Approximately how many years have you been in this role?</t>
  </si>
  <si>
    <t>How many biopsies of primary tumors do you personally examine in an average day?</t>
  </si>
  <si>
    <t>Other, please specify: (What percentage of your time is spent performing the following activities?)</t>
  </si>
  <si>
    <t>Clinical duties (Percentage of time)</t>
  </si>
  <si>
    <t>Research (Percentage of time)</t>
  </si>
  <si>
    <t>Other, please specify: (Percentage of time)</t>
  </si>
  <si>
    <t>None of the above (On which of the following tumors do you perform tests to determine histological subtype?)</t>
  </si>
  <si>
    <t>How would you describe the medical facility at which you spend the greatest amount of time?</t>
  </si>
  <si>
    <t>Other, please specify: (How would you describe the medical facility at which you spend the greatest amount of time?)</t>
  </si>
  <si>
    <t>Please estimate the percentage of your professional time spent seeing and treating patients in clinical practice:</t>
  </si>
  <si>
    <t>How many unique patients do you personally manage in an average month?</t>
  </si>
  <si>
    <t>Of the ^f('S5v2')^ unique patients that you personally manage in an average month, how many have been diagnosed with kidney cancer?</t>
  </si>
  <si>
    <t>Which of the following best describes your role in the diagnosis and treatment of kidney cancer?</t>
  </si>
  <si>
    <t>How many new kidney tumor cases do you see in a typical year?</t>
  </si>
  <si>
    <t>How would you describe the medical facility at which you spend the greatest amount of time seeing patients?</t>
  </si>
  <si>
    <t>Other, please specify (How would you describe the medical facility at which you spend the greatest amount of time seeing patients?)</t>
  </si>
  <si>
    <t>% of primary tumors are kidney tumors (What percentage of the primary tumors that you personally examine are kidney tumors and what percentage are lung tumors (this includes both biopsies and resections)?)</t>
  </si>
  <si>
    <t>% of primary tumors are lung tumors (What percentage of the primary tumors that you personally examine are kidney tumors and what percentage are lung tumors (this includes both biopsies and resections)?)</t>
  </si>
  <si>
    <t>Percentage of pre-operative tumor cases where test for histological subtype (Kidney tumor)</t>
  </si>
  <si>
    <t>Percentage of pre-operative tumor cases where test for histological subtype (Lung tumor)</t>
  </si>
  <si>
    <t>Mostly pathologist decision (Kidney tumor)</t>
  </si>
  <si>
    <t>Mostly clinician decision (Kidney tumor)</t>
  </si>
  <si>
    <t>Joint decision (Kidney tumor)</t>
  </si>
  <si>
    <t>Mostly pathologist decision (Lung tumor)</t>
  </si>
  <si>
    <t>Mostly clinician decision (Lung tumor)</t>
  </si>
  <si>
    <t>Joint decision (Lung tumor)</t>
  </si>
  <si>
    <t>Other, please specify: (Please indicate how much influence each of the following factors has on why histological subtype testing is not done in all cases prior to resection by allocating a total of 100 points across the different factors.   More points sig</t>
  </si>
  <si>
    <t>Inadequate or insufficient tissue sample  (Kidney tumor)</t>
  </si>
  <si>
    <t>Testing is not accurate enough (Kidney tumor)</t>
  </si>
  <si>
    <t>Cost associated with testing (Kidney tumor)</t>
  </si>
  <si>
    <t>Time associated with testing (Kidney tumor)</t>
  </si>
  <si>
    <t>Not relevant to a treatment decision  (Kidney tumor)</t>
  </si>
  <si>
    <t>Prefer to do genetic testing  (Kidney tumor)</t>
  </si>
  <si>
    <t>Other, please specify: (Kidney tumor)</t>
  </si>
  <si>
    <t>Inadequate or insufficient tissue sample  (Lung tumor)</t>
  </si>
  <si>
    <t>Testing is not accurate enough (Lung tumor)</t>
  </si>
  <si>
    <t>Cost associated with testing (Lung tumor)</t>
  </si>
  <si>
    <t>Time associated with testing (Lung tumor)</t>
  </si>
  <si>
    <t>Not relevant to a treatment decision  (Lung tumor)</t>
  </si>
  <si>
    <t>Prefer to do genetic testing  (Lung tumor)</t>
  </si>
  <si>
    <t>Other, please specify: (Lung tumor)</t>
  </si>
  <si>
    <t>Percentage of pre-operative tumor cases where histological subtype is inconclusive (Kidney tumor)</t>
  </si>
  <si>
    <t>Percentage of pre-operative tumor cases where histological subtype is inconclusive (Lung tumor)</t>
  </si>
  <si>
    <t>Other (please specify:) (In cases where a histological subtype test comes back inconclusive, what percentage of the time do you take the following next steps?)</t>
  </si>
  <si>
    <t>Repeat same histological subtype test ()</t>
  </si>
  <si>
    <t>Run a secondary histological subtype test (different than first) ()</t>
  </si>
  <si>
    <t>Suggest repeat biopsy ()</t>
  </si>
  <si>
    <t>Present clinician with inconclusive result ()</t>
  </si>
  <si>
    <t>Present clinician with best guess result ()</t>
  </si>
  <si>
    <t>Have a second pathologist evaluate test ()</t>
  </si>
  <si>
    <t>Other (please specify:) ()</t>
  </si>
  <si>
    <t>Other (please specify) (In cases where a histological subtype test comes back inconclusive, what percentage of the time do you take the following next steps?)</t>
  </si>
  <si>
    <t>Other (please specify) ()</t>
  </si>
  <si>
    <t>Joint decision  (Kidney tumor)</t>
  </si>
  <si>
    <t>Joint decision  (Lung tumor)</t>
  </si>
  <si>
    <t>Percentage of cases histological subtype from biopsy and resection do not match (Kidney tumor)</t>
  </si>
  <si>
    <t>Percentage of cases histological subtype from biopsy and resection do not match (Lung tumor)</t>
  </si>
  <si>
    <t>More accurate tests and reporting for histological subtypes in kidney tumors (How much of a need is there for more accurate testing to report histological subtypes prior to resection?)</t>
  </si>
  <si>
    <t>More accurate tests and reporting for histological subtypes in lung tumors (How much of a need is there for more accurate testing to report histological subtypes prior to resection?)</t>
  </si>
  <si>
    <t>What percentage of the time do you send samples out for ancillary testing?</t>
  </si>
  <si>
    <t>Does having to send a sample out for ancillary testing ever prevent you from using a test?</t>
  </si>
  <si>
    <t>Approximate cost of pre-operative biopsy (Kidney tumor)</t>
  </si>
  <si>
    <t>Approximate cost of partial nephrectomy (Kidney tumor)</t>
  </si>
  <si>
    <t>Approximate cost of total nephrectomy (Kidney tumor)</t>
  </si>
  <si>
    <t>Approximate cost of pre-operative biopsy (Lung tumor)</t>
  </si>
  <si>
    <t>Approximate cost of resection (Lung tumor)</t>
  </si>
  <si>
    <t>Product X sensitivity (^f('ProductXPopUp').text()^  How does the sensitivity and specificity of Product X compare to current testing?)</t>
  </si>
  <si>
    <t>Product X specificity (^f('ProductXPopUp').text()^  How does the sensitivity and specificity of Product X compare to current testing?)</t>
  </si>
  <si>
    <t>Use of microRNA expression to determine subtype (^f('ProductXPopUp').text()^  What is your reaction to the following attributes of Product X using a scale from 1-7 where 1 = Very negative and 7 = Very positive.)</t>
  </si>
  <si>
    <t>Specimen requirement (2 H&amp;E slides and 6 or 12 unstained slides) (^f('ProductXPopUp').text()^  What is your reaction to the following attributes of Product X using a scale from 1-7 where 1 = Very negative and 7 = Very positive.)</t>
  </si>
  <si>
    <t>Turnaround time (7-10 business days) (^f('ProductXPopUp').text()^  What is your reaction to the following attributes of Product X using a scale from 1-7 where 1 = Very negative and 7 = Very positive.)</t>
  </si>
  <si>
    <t>Specificity for malignant (^f('ProductXPopUp').text()^  What is your reaction to the following attributes of Product X using a scale from 1-7 where 1 = Very negative and 7 = Very positive.)</t>
  </si>
  <si>
    <t>Specificity for benign  (^f('ProductXPopUp').text()^  What is your reaction to the following attributes of Product X using a scale from 1-7 where 1 = Very negative and 7 = Very positive.)</t>
  </si>
  <si>
    <t>Sensitivity for malignant  (^f('ProductXPopUp').text()^  What is your reaction to the following attributes of Product X using a scale from 1-7 where 1 = Very negative and 7 = Very positive.)</t>
  </si>
  <si>
    <t>Sensitivity for benign (^f('ProductXPopUp').text()^  What is your reaction to the following attributes of Product X using a scale from 1-7 where 1 = Very negative and 7 = Very positive.)</t>
  </si>
  <si>
    <t>PPV  (^f('ProductXPopUp').text()^  What is your reaction to the following attributes of Product X using a scale from 1-7 where 1 = Very negative and 7 = Very positive.)</t>
  </si>
  <si>
    <t>NPV (^f('ProductXPopUp').text()^  What is your reaction to the following attributes of Product X using a scale from 1-7 where 1 = Very negative and 7 = Very positive.)</t>
  </si>
  <si>
    <t>Tumor cellular content requirement (&gt;60%) (^f('ProductXPopUp').text()^  What is your reaction to the following attributes of Product X using a scale from 1-7 where 1 = Very negative and 7 = Very positive.)</t>
  </si>
  <si>
    <t>Validation measures (blinded independent validation on 201 samples) (^f('ProductXPopUp').text()^  What is your reaction to the following attributes of Product X using a scale from 1-7 where 1 = Very negative and 7 = Very positive.)</t>
  </si>
  <si>
    <t>Subtype determination (^f('ProductXPopUp').text()^  What is your reaction to the following attributes of Product X using a scale from 1-7 where 1 = Very negative and 7 = Very positive.)</t>
  </si>
  <si>
    <t>Accuracy of histopathology (^f('ProductXPopUp').text()^  What is your reaction to the following attributes of Product X using a scale from 1-7 where 1 = Very negative and 7 = Very positive.)</t>
  </si>
  <si>
    <t>Percentage of pre-operative tumor cases where test for histological subtype (Currently)</t>
  </si>
  <si>
    <t>Percentage of pre-operative tumor cases where test for histological subtype (Given availability of Product X)</t>
  </si>
  <si>
    <t>^f('ProductXPopUp').text()^  In cases where you are testing for histological subtype of pre-operative kidney tumors, what percentage of tumor cases would you use Product X as the primary test?</t>
  </si>
  <si>
    <t>Run a secondary test with Product X: (^f('ProductXPopUp').text()^  Imagine a histological test run on a pre-operative kidney tumor biopsy comes back inconclusive. What percentage of the time would you take the following next steps?)</t>
  </si>
  <si>
    <t>Send sample to genome testing: (^f('ProductXPopUp').text()^  Imagine a histological test run on a pre-operative kidney tumor biopsy comes back inconclusive. What percentage of the time would you take the following next steps?)</t>
  </si>
  <si>
    <t>^f('ProductXPopUp').text()^  In cases where you run histological tests on pre-operative kidney tumor biopsies, what percentage of the time do you think there would be enough tissue sample left to perform additional testing with Product X?</t>
  </si>
  <si>
    <t>Product Y sensitivity (^f('ProductYPopUp').text()^  How does the sensitivity and specificity of Product Y compare to current testing?)</t>
  </si>
  <si>
    <t>Product Y specificity (^f('ProductYPopUp').text()^  How does the sensitivity and specificity of Product Y compare to current testing?)</t>
  </si>
  <si>
    <t>Use of microRNA expression to determine subtype (^f('ProductYPopUp').text()^  What is your reaction to the following attributes of Product Y using a scale from 1-7 where 1 = Very negative and 7 = Very positive.)</t>
  </si>
  <si>
    <t>Specimen requirement (2 H&amp;E slides and 6 or 12 unstained slides) (^f('ProductYPopUp').text()^  What is your reaction to the following attributes of Product Y using a scale from 1-7 where 1 = Very negative and 7 = Very positive.)</t>
  </si>
  <si>
    <t>Turnaround time (7 - 10 business days) (^f('ProductYPopUp').text()^  What is your reaction to the following attributes of Product Y using a scale from 1-7 where 1 = Very negative and 7 = Very positive.)</t>
  </si>
  <si>
    <t>Sensitivity  (^f('ProductYPopUp').text()^  What is your reaction to the following attributes of Product Y using a scale from 1-7 where 1 = Very negative and 7 = Very positive.)</t>
  </si>
  <si>
    <t>Specificity (^f('ProductYPopUp').text()^  What is your reaction to the following attributes of Product Y using a scale from 1-7 where 1 = Very negative and 7 = Very positive.)</t>
  </si>
  <si>
    <t>Tumor cellular content requirement (&gt;50%) (^f('ProductYPopUp').text()^  What is your reaction to the following attributes of Product Y using a scale from 1-7 where 1 = Very negative and 7 = Very positive.)</t>
  </si>
  <si>
    <t>Validation measures (independent validation on 451 samples) (^f('ProductYPopUp').text()^  What is your reaction to the following attributes of Product Y using a scale from 1-7 where 1 = Very negative and 7 = Very positive.)</t>
  </si>
  <si>
    <t>Ability to differentiated between neuroendocrine and NSCLC (^f('ProductYPopUp').text()^  What is your reaction to the following attributes of Product Y using a scale from 1-7 where 1 = Very negative and 7 = Very positive.)</t>
  </si>
  <si>
    <t>Ability to subclassify neuroendocrine into small and carcinoid (^f('ProductYPopUp').text()^  What is your reaction to the following attributes of Product Y using a scale from 1-7 where 1 = Very negative and 7 = Very positive.)</t>
  </si>
  <si>
    <t>Ability to subclassify NSCLC into squamous and non-squamous (^f('ProductYPopUp').text()^  What is your reaction to the following attributes of Product Y using a scale from 1-7 where 1 = Very negative and 7 = Very positive.)</t>
  </si>
  <si>
    <t>Accuracy of histopathology (^f('ProductYPopUp').text()^  What is your reaction to the following attributes of Product Y using a scale from 1-7 where 1 = Very negative and 7 = Very positive.)</t>
  </si>
  <si>
    <t>Percentage of pre-operative tumor cases where test for histological subtype (Given availability of Product Y)</t>
  </si>
  <si>
    <t>^f('ProductYPopUp').text()^  In cases where you are testing for histological subtype in pre-operative lung tumors, what percentage of tumor cases would you use Product Y as the primary test?</t>
  </si>
  <si>
    <t>Run a secondary test with Product Y: (^f('ProductYPopUp').text()^  Imagine a histological test run on a pre-operative lung tumor biopsy comes back inconclusive. What percentage of the time would you take the following next steps?)</t>
  </si>
  <si>
    <t>Send sample to genome testing: (^f('ProductYPopUp').text()^  Imagine a histological test run on a pre-operative lung tumor biopsy comes back inconclusive. What percentage of the time would you take the following next steps?)</t>
  </si>
  <si>
    <t>Percentage of the time there would be enough tissue left for additional testing (Core needle biopsy)</t>
  </si>
  <si>
    <t>Percentage of the time there would be enough tissue left for additional testing (Fine needle aspiration biopsy)</t>
  </si>
  <si>
    <t>1 (Q28v3)</t>
  </si>
  <si>
    <t>2 (Q28v3)</t>
  </si>
  <si>
    <t>Product X (kidney cancer) (^f('ProductXPopUp').text()^  ^f('ProductYPopUp').text()^  Given the sensitivity and specificity of these diagnostics, do you have any legal medical concerns?)</t>
  </si>
  <si>
    <t>Product Y (lung cancer) (^f('ProductXPopUp').text()^  ^f('ProductYPopUp').text()^  Given the sensitivity and specificity of these diagnostics, do you have any legal medical concerns?)</t>
  </si>
  <si>
    <t>In what percentage of pre-operative kidney tumor cases do you test for the histological subtype?</t>
  </si>
  <si>
    <t>Patient will require resection regardless of tumor subtype (Points)</t>
  </si>
  <si>
    <t>Testing is not accurate enough (Points)</t>
  </si>
  <si>
    <t>It will not change my recommendation for resection (Points)</t>
  </si>
  <si>
    <t>Cost, it may not be covered or patient may be unable to pay (Points)</t>
  </si>
  <si>
    <t>Other, please specify: (Points)</t>
  </si>
  <si>
    <t>In what percentage of pre-operative kidney tumor cases is the histological subtype testing inconclusive?</t>
  </si>
  <si>
    <t>Other, please specify: (In the cases where you are not testing for histological subtype and/or the testing results are inconclusive, what percentage of the time do you choose the following as the first treatment option?)</t>
  </si>
  <si>
    <t>Partial nephrectomy  (% of the time recommended if histological subtype not tested and/or results are inconclusive)</t>
  </si>
  <si>
    <t>Total nephrectomy (% of the time recommended if histological subtype not tested and/or results are inconclusive)</t>
  </si>
  <si>
    <t>Watch and wait / no initial treatment (% of the time recommended if histological subtype not tested and/or results are inconclusive)</t>
  </si>
  <si>
    <t>Other, please specify: (% of the time recommended if histological subtype not tested and/or results are inconclusive)</t>
  </si>
  <si>
    <t>Other, please specify: (In cases where you are able to determine the histological subtype of the tumor, what percentage of the time do you choose the following as the first treatment option?)</t>
  </si>
  <si>
    <t>Partial nephrectomy  (Clear cell RCC)</t>
  </si>
  <si>
    <t>Total nephrectomy (Clear cell RCC)</t>
  </si>
  <si>
    <t>Watch and wait / no initial treatment  (Clear cell RCC)</t>
  </si>
  <si>
    <t>Other, please specify: (Clear cell RCC)</t>
  </si>
  <si>
    <t>Partial nephrectomy  (Papillary RCC)</t>
  </si>
  <si>
    <t>Total nephrectomy (Papillary RCC)</t>
  </si>
  <si>
    <t>Watch and wait / no initial treatment  (Papillary RCC)</t>
  </si>
  <si>
    <t>Other, please specify: (Papillary RCC)</t>
  </si>
  <si>
    <t>Partial nephrectomy  (Chromophobe RCC)</t>
  </si>
  <si>
    <t>Total nephrectomy (Chromophobe RCC)</t>
  </si>
  <si>
    <t>Watch and wait / no initial treatment  (Chromophobe RCC)</t>
  </si>
  <si>
    <t>Other, please specify: (Chromophobe RCC)</t>
  </si>
  <si>
    <t>Partial nephrectomy  (Oncocytoma)</t>
  </si>
  <si>
    <t>Total nephrectomy (Oncocytoma)</t>
  </si>
  <si>
    <t>Watch and wait / no initial treatment  (Oncocytoma)</t>
  </si>
  <si>
    <t>Other, please specify: (Oncocytoma)</t>
  </si>
  <si>
    <t>In cases where you tested for histological subtype prior to surgery, in what percentage of cases does the suspected histology not match the actual histology based on the resection?</t>
  </si>
  <si>
    <t>What, if anything, would make you more likely to test for histological subtype in kidney tumors prior to resection?</t>
  </si>
  <si>
    <t>Approximate cost of pre-operative biopsy (Approximate cost per procedure)</t>
  </si>
  <si>
    <t>Approximate cost of partial nephrectomy (Approximate cost per procedure)</t>
  </si>
  <si>
    <t>Approximate cost of total nephrectomy (Approximate cost per procedure)</t>
  </si>
  <si>
    <t>Approximate complication rate of pre-operative biopsies (Complication rate)</t>
  </si>
  <si>
    <t>Approximate complication rate of partial nephrectomies (Complication rate)</t>
  </si>
  <si>
    <t>Approximate complication rate of total nephrectomies (Complication rate)</t>
  </si>
  <si>
    <t>% of cases would not have performed resection had I known the tumor type  (Consider a previously untyped tumor where a resection is performed and testing then determines it was an oncocytoma; in what percentage of these cases would you not have performed t</t>
  </si>
  <si>
    <t>% of cases where I would have performed a partial nephrectomy rather than total if I had known the tumor type (Consider a previously untyped tumor where a resection is performed and testing then determines it was an oncocytoma; in what percentage of these</t>
  </si>
  <si>
    <t>How important is it to avoid resecting benign tumors?</t>
  </si>
  <si>
    <t>If you had a diagnostic tool that could more accurately classify tumor subtype, in what percentage of cases would you ideally use it?</t>
  </si>
  <si>
    <t>^f('ProductXPopUp').text()^  Could use of Product X more accurately identify histological subtypes compared to current practice?</t>
  </si>
  <si>
    <t>The need to biopsy (^f('ProductXPopUp').text()^  How much, if at all, are the following barriers to use with Product X?)</t>
  </si>
  <si>
    <t>Legal medical concerns (^f('ProductXPopUp').text()^  How much, if at all, are the following barriers to use with Product X?)</t>
  </si>
  <si>
    <t>^f('ProductXPopUp').text()^  Are the test results that Product X provides meaningful enough that it would change how you currently treat your oncocytoma patients?</t>
  </si>
  <si>
    <t>Q23v2v1_1 (% of cases where you would not haveperformed resection had you known the tumortype was oncocytoma)</t>
  </si>
  <si>
    <t>Q23v2v2_1 (Product X available)</t>
  </si>
  <si>
    <t>Q24v2v1_1 (% of cases where you would have performed apartial nephrectomy rather than a totalnephrectomy had you known the tumor typewas oncocytoma)</t>
  </si>
  <si>
    <t>Q24v2v2_1 (Product X available)</t>
  </si>
  <si>
    <t>I am performing the surgery (Percentage of pre-operative biopsies)</t>
  </si>
  <si>
    <t>Another urologist performs the surgery (Percentage of pre-operative biopsies)</t>
  </si>
  <si>
    <t>Interventional radiologist performs the procedure (Percentage of pre-operative biopsies)</t>
  </si>
  <si>
    <t>Other, please specify: (Percentage of pre-operative biopsies)</t>
  </si>
  <si>
    <t>^f('ProductXPopUp').text()^  Previously you said that you are not preforming pre-operative biopsies. Would you consider doing pre-operative biopsies in the future?</t>
  </si>
  <si>
    <t>Total LOI converted to date string</t>
  </si>
  <si>
    <t/>
  </si>
  <si>
    <t>UrologistType</t>
  </si>
  <si>
    <t>Academic</t>
  </si>
  <si>
    <t>Community</t>
  </si>
  <si>
    <t>Total</t>
  </si>
  <si>
    <t>Valid N</t>
  </si>
  <si>
    <t xml:space="preserve">Percentage of time biopsy is used to diagnose kidney tumor: </t>
  </si>
  <si>
    <t xml:space="preserve">Percentage of time CT scan is used to diagnose kidney tumor: </t>
  </si>
  <si>
    <t xml:space="preserve">Percentage of time ultrasound is used to diagnose kidney tumor: </t>
  </si>
  <si>
    <t xml:space="preserve">Percentage of time MRI with or without contrast dye is used to diagnose kidney tumor: </t>
  </si>
  <si>
    <t xml:space="preserve">% Tumor size greater than 7 cm </t>
  </si>
  <si>
    <t xml:space="preserve">% Tumor size less than 7 cm </t>
  </si>
  <si>
    <t xml:space="preserve">% Configuration of kidney tumor </t>
  </si>
  <si>
    <t xml:space="preserve">% Location of kidney tumor </t>
  </si>
  <si>
    <t xml:space="preserve">% Kidney tumor has metastasized  </t>
  </si>
  <si>
    <t xml:space="preserve">% Patient resistance to surgery </t>
  </si>
  <si>
    <t xml:space="preserve">% Patient age </t>
  </si>
  <si>
    <t xml:space="preserve">% Patient comorbidities </t>
  </si>
  <si>
    <t xml:space="preserve">% Tumor is benign </t>
  </si>
  <si>
    <t>Use of microRNA expression to determine subtype (^f('ProductXPopUp').text^  What is your reaction to the following attributes of Product X using a scale from 1-7 where 1 = Very negative and 7 = Very positive.)</t>
  </si>
  <si>
    <t>Specimen requirement (2 H&amp;E slides and 6 or 12 unstained slides) (^f('ProductXPopUp').text^  What is your reaction to the following attributes of Product X using a scale from 1-7 where 1 = Very negative and 7 = Very positive.)</t>
  </si>
  <si>
    <t>Turnaround time (7-10 business days) (^f('ProductXPopUp').text^  What is your reaction to the following attributes of Product X using a scale from 1-7 where 1 = Very negative and 7 = Very positive.)</t>
  </si>
  <si>
    <t>Specificity for malignant (^f('ProductXPopUp').text^  What is your reaction to the following attributes of Product X using a scale from 1-7 where 1 = Very negative and 7 = Very positive.)</t>
  </si>
  <si>
    <t>Specificity for benign  (^f('ProductXPopUp').text^  What is your reaction to the following attributes of Product X using a scale from 1-7 where 1 = Very negative and 7 = Very positive.)</t>
  </si>
  <si>
    <t>Sensitivity for malignant  (^f('ProductXPopUp').text^  What is your reaction to the following attributes of Product X using a scale from 1-7 where 1 = Very negative and 7 = Very positive.)</t>
  </si>
  <si>
    <t>Sensitivity for benign (^f('ProductXPopUp').text^  What is your reaction to the following attributes of Product X using a scale from 1-7 where 1 = Very negative and 7 = Very positive.)</t>
  </si>
  <si>
    <t>PPV  (^f('ProductXPopUp').text^  What is your reaction to the following attributes of Product X using a scale from 1-7 where 1 = Very negative and 7 = Very positive.)</t>
  </si>
  <si>
    <t>NPV (^f('ProductXPopUp').text^  What is your reaction to the following attributes of Product X using a scale from 1-7 where 1 = Very negative and 7 = Very positive.)</t>
  </si>
  <si>
    <t>Tumor cellular content requirement (&gt;60%) (^f('ProductXPopUp').text^  What is your reaction to the following attributes of Product X using a scale from 1-7 where 1 = Very negative and 7 = Very positive.)</t>
  </si>
  <si>
    <t>Validation measures (blinded independent validation on 201 samples) (^f('ProductXPopUp').text^  What is your reaction to the following attributes of Product X using a scale from 1-7 where 1 = Very negative and 7 = Very positive.)</t>
  </si>
  <si>
    <t>Subtype determination (^f('ProductXPopUp').text^  What is your reaction to the following attributes of Product X using a scale from 1-7 where 1 = Very negative and 7 = Very positive.)</t>
  </si>
  <si>
    <t>Accuracy of histopathology (^f('ProductXPopUp').text^  What is your reaction to the following attributes of Product X using a scale from 1-7 where 1 = Very negative and 7 = Very positive.)</t>
  </si>
  <si>
    <t>^f('ProductXPopUp').text^  In cases where you are testing for histological subtype of pre-operative kidney tumors, what percentage of tumor cases would you use Product X as the primary test?</t>
  </si>
  <si>
    <t>^f('ProductXPopUp').text^  In what percentage of pre-operative kidney tumor cases would you use Product X to determine tumor subtype after initial testing was inconclusive?</t>
  </si>
  <si>
    <t>(A)</t>
  </si>
  <si>
    <t>(B)</t>
  </si>
  <si>
    <t>A</t>
  </si>
  <si>
    <t>B</t>
  </si>
  <si>
    <t>Results are based on two-sided tests assuming equal variances with significance level .05. For each significant pair, the key of the smaller category appears under the category with larger mean.</t>
  </si>
  <si>
    <t>a. Tests are adjusted for all pairwise comparisons within a row of each innermost subtable using the Bonferroni correction.</t>
  </si>
  <si>
    <t>Count</t>
  </si>
  <si>
    <t>1 - Very negative</t>
  </si>
  <si>
    <t>2</t>
  </si>
  <si>
    <t>3</t>
  </si>
  <si>
    <t>4 - Neutral</t>
  </si>
  <si>
    <t>5</t>
  </si>
  <si>
    <t>6</t>
  </si>
  <si>
    <t>7 - Very positive</t>
  </si>
  <si>
    <t>Results are based on two-sided tests with significance level .05. For each significant pair, the key of the category with the smaller column proportion appears under the category with the larger column proportion.</t>
  </si>
  <si>
    <t>a. This category is not used in comparisons because its column proportion is equal to zero or one.</t>
  </si>
  <si>
    <t>b. Tests are adjusted for all pairwise comparisons within a row of each innermost subtable using the Bonferroni correction.</t>
  </si>
  <si>
    <t xml:space="preserve">Means </t>
  </si>
  <si>
    <t>Frequencies</t>
  </si>
  <si>
    <t>PathologistType</t>
  </si>
  <si>
    <t>Column Valid N %</t>
  </si>
  <si>
    <t>don't know</t>
  </si>
  <si>
    <t>don't know exactly</t>
  </si>
  <si>
    <t>Rosetta Genomics - Quantifying the clinical impact of the Rosetta Kidney and Lung Cancer Tests, December 2013</t>
  </si>
  <si>
    <t xml:space="preserve">Repeat same histological subtype test </t>
  </si>
  <si>
    <t xml:space="preserve">Run a secondary histological subtype test (different than first) </t>
  </si>
  <si>
    <t xml:space="preserve">Suggest repeat biopsy </t>
  </si>
  <si>
    <t xml:space="preserve">Present clinician with inconclusive result </t>
  </si>
  <si>
    <t xml:space="preserve">Present clinician with best guess result </t>
  </si>
  <si>
    <t xml:space="preserve">Have a second pathologist evaluate test </t>
  </si>
  <si>
    <t xml:space="preserve">Other (please specify:) </t>
  </si>
  <si>
    <t xml:space="preserve">Other (please specify) </t>
  </si>
  <si>
    <t>^f('ProductXPopUp').text^  Please describe any specific circumstances where you would use Product X as a secondary test to determine tumor subtype.</t>
  </si>
  <si>
    <t>^f('ProductXPopUp').text^  In cases where you run histological tests on pre-operative kidney tumor biopsies, what percentage of the time do you think there would be enough tissue sample left to perform additional testing with Product X?</t>
  </si>
  <si>
    <t>^f('ProductXPopUp').text^  Please describe any specific patient types or circumstances where you would be most likely to use Product X.</t>
  </si>
  <si>
    <t>Approximate cost of pre-operative biopsy (Don't know)</t>
  </si>
  <si>
    <t>Approximate cost of partial nephrectomy (Don't know)</t>
  </si>
  <si>
    <t>Approximate cost of total nephrectomy (Don't know)</t>
  </si>
  <si>
    <t>Approximate cost of resection (Don't know)</t>
  </si>
  <si>
    <t>Approximate complication rate of pre-operative biopsies (Don't know)</t>
  </si>
  <si>
    <t>Approximate complication rate of partial nephrectomies (Don't know)</t>
  </si>
  <si>
    <t>Approximate complication rate of total nephrectomies (Don't know)</t>
  </si>
  <si>
    <t>Product X sensitivity   How does the sensitivity and specificity of Product X compare to current testing?)</t>
  </si>
  <si>
    <t>Product X specificity   How does the sensitivity and specificity of Product X compare to current testing?)</t>
  </si>
  <si>
    <t>Use of microRNA expression to determine subtype   What is your reaction to the following attributes of Product X using a scale from 1-7 where 1 = Very negative and 7 = Very positive.)</t>
  </si>
  <si>
    <t>Specimen requirement (2 H&amp;E slides and 6 or 12 unstained slides)   What is your reaction to the following attributes of Product X using a scale from 1-7 where 1 = Very negative and 7 = Very positive.)</t>
  </si>
  <si>
    <t>Turnaround time (7-10 business days)   What is your reaction to the following attributes of Product X using a scale from 1-7 where 1 = Very negative and 7 = Very positive.)</t>
  </si>
  <si>
    <t>Specificity for malignant   What is your reaction to the following attributes of Product X using a scale from 1-7 where 1 = Very negative and 7 = Very positive.)</t>
  </si>
  <si>
    <t>Specificity for benign    What is your reaction to the following attributes of Product X using a scale from 1-7 where 1 = Very negative and 7 = Very positive.)</t>
  </si>
  <si>
    <t>Sensitivity for malignant    What is your reaction to the following attributes of Product X using a scale from 1-7 where 1 = Very negative and 7 = Very positive.)</t>
  </si>
  <si>
    <t>Sensitivity for benign   What is your reaction to the following attributes of Product X using a scale from 1-7 where 1 = Very negative and 7 = Very positive.)</t>
  </si>
  <si>
    <t>PPV    What is your reaction to the following attributes of Product X using a scale from 1-7 where 1 = Very negative and 7 = Very positive.)</t>
  </si>
  <si>
    <t>NPV   What is your reaction to the following attributes of Product X using a scale from 1-7 where 1 = Very negative and 7 = Very positive.)</t>
  </si>
  <si>
    <t>Tumor cellular content requirement (&gt;60%)   What is your reaction to the following attributes of Product X using a scale from 1-7 where 1 = Very negative and 7 = Very positive.)</t>
  </si>
  <si>
    <t>Validation measures (blinded independent validation on 201 samples)   What is your reaction to the following attributes of Product X using a scale from 1-7 where 1 = Very negative and 7 = Very positive.)</t>
  </si>
  <si>
    <t>Subtype determination   What is your reaction to the following attributes of Product X using a scale from 1-7 where 1 = Very negative and 7 = Very positive.)</t>
  </si>
  <si>
    <t>Accuracy of histopathology   What is your reaction to the following attributes of Product X using a scale from 1-7 where 1 = Very negative and 7 = Very positive.)</t>
  </si>
  <si>
    <t>Run a secondary test with Product X:   Imagine a histological test run on a pre-operative kidney tumor biopsy comes back inconclusive. What percentage of the time would you take the following next steps?)</t>
  </si>
  <si>
    <t>Send sample to genome testing:   Imagine a histological test run on a pre-operative kidney tumor biopsy comes back inconclusive. What percentage of the time would you take the following next steps?)</t>
  </si>
  <si>
    <t>The need to biopsy   How much, if at all, are the following barriers to use with Product X?)</t>
  </si>
  <si>
    <t>Legal medical concerns   How much, if at all, are the following barriers to use with Product X?)</t>
  </si>
  <si>
    <t>Other, please specify:   In cases where a pre-operative biopsy is done, what percentage of the time are the following physicians performing the surgery?)</t>
  </si>
  <si>
    <t xml:space="preserve"> Please describe any specific circumstances where you would use Product X as a primary test to determine tumor subtype.</t>
  </si>
  <si>
    <t xml:space="preserve"> In cases where you are testing for histological subtype of pre-operative kidney tumors, what percentage of tumor cases would you use Product X as the primary test?</t>
  </si>
  <si>
    <t>Product Y sensitivity How does the sensitivity and specificity of Product Y compare to current testing?)</t>
  </si>
  <si>
    <t>Product Y specificity How does the sensitivity and specificity of Product Y compare to current testing?)</t>
  </si>
  <si>
    <t>Use of microRNA expression to determine subtype What is your reaction to the following attributes of Product Y using a scale from 1-7 where 1 = Very negative and 7 = Very positive.)</t>
  </si>
  <si>
    <t>Specimen requirement (2 H&amp;E slides and 6 or 12 unstained slides) What is your reaction to the following attributes of Product Y using a scale from 1-7 where 1 = Very negative and 7 = Very positive.)</t>
  </si>
  <si>
    <t>Turnaround time (7 - 10 business days) What is your reaction to the following attributes of Product Y using a scale from 1-7 where 1 = Very negative and 7 = Very positive.)</t>
  </si>
  <si>
    <t>Sensitivity  What is your reaction to the following attributes of Product Y using a scale from 1-7 where 1 = Very negative and 7 = Very positive.)</t>
  </si>
  <si>
    <t>Specificity What is your reaction to the following attributes of Product Y using a scale from 1-7 where 1 = Very negative and 7 = Very positive.)</t>
  </si>
  <si>
    <t>Tumor cellular content requirement (&gt;50%) What is your reaction to the following attributes of Product Y using a scale from 1-7 where 1 = Very negative and 7 = Very positive.)</t>
  </si>
  <si>
    <t>Validation measures (independent validation on 451 samples) What is your reaction to the following attributes of Product Y using a scale from 1-7 where 1 = Very negative and 7 = Very positive.)</t>
  </si>
  <si>
    <t>Ability to differentiated between neuroendocrine and NSCLC What is your reaction to the following attributes of Product Y using a scale from 1-7 where 1 = Very negative and 7 = Very positive.)</t>
  </si>
  <si>
    <t>Ability to subclassify neuroendocrine into small and carcinoid What is your reaction to the following attributes of Product Y using a scale from 1-7 where 1 = Very negative and 7 = Very positive.)</t>
  </si>
  <si>
    <t>Ability to subclassify NSCLC into squamous and non-squamous What is your reaction to the following attributes of Product Y using a scale from 1-7 where 1 = Very negative and 7 = Very positive.)</t>
  </si>
  <si>
    <t>Accuracy of histopathology What is your reaction to the following attributes of Product Y using a scale from 1-7 where 1 = Very negative and 7 = Very positive.)</t>
  </si>
  <si>
    <t>Run a secondary test with Product Y: Imagine a histological test run on a pre-operative lung tumor biopsy comes back inconclusive. What percentage of the time would you take the following next steps?)</t>
  </si>
  <si>
    <t>Send sample to genome testing: Imagine a histological test run on a pre-operative lung tumor biopsy comes back inconclusive. What percentage of the time would you take the following next steps?)</t>
  </si>
  <si>
    <t>In cases where you are testing for histological subtype in pre-operative lung tumors, what percentage of tumor cases would you use Product Y as the primary test?</t>
  </si>
  <si>
    <t>Please describe any specific circumstances where you would use Product Y as a primary test to determine tumor subtype.</t>
  </si>
  <si>
    <t>Please describe any specific circumstances where you would use Product Y as a secondary test to determine tumor subtype.</t>
  </si>
  <si>
    <t>Product X (kidney cancer) Given the sensitivity and specificity of these diagnostics, do you have any legal medical concerns?)</t>
  </si>
  <si>
    <t>Product Y (lung cancer)Given the sensitivity and specificity of these diagnostics, do you have any legal medical concerns?)</t>
  </si>
  <si>
    <t>Could use of Product X more accurately identify histological subtypes compared to current practice?</t>
  </si>
  <si>
    <t xml:space="preserve"> Are the test results that Product X provides meaningful enough that it would change how you currently treat your oncocytoma patients?</t>
  </si>
  <si>
    <t xml:space="preserve"> In what percentage of pre-operative kidney tumor cases would you use Product X to determine tumor subtype after initial testing was inconclusive?</t>
  </si>
  <si>
    <t>Previously you said that you are not preforming pre-operative biopsies. Would you consider doing pre-operative biopsies in the future?</t>
  </si>
  <si>
    <t>XID</t>
  </si>
  <si>
    <t>Respondent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</si>
</sst>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##0"/>
    <numFmt numFmtId="166" formatCode="####"/>
    <numFmt numFmtId="167" formatCode="###0.0%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1" fillId="2" borderId="0" xfId="0" applyFont="1" applyFill="1" applyBorder="1" applyAlignment="1"/>
    <xf numFmtId="0" fontId="0" fillId="2" borderId="0" xfId="0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" fontId="0" fillId="2" borderId="2" xfId="0" applyNumberFormat="1" applyFill="1" applyBorder="1"/>
    <xf numFmtId="0" fontId="0" fillId="2" borderId="2" xfId="0" applyNumberFormat="1" applyFill="1" applyBorder="1"/>
    <xf numFmtId="1" fontId="0" fillId="0" borderId="2" xfId="0" applyNumberFormat="1" applyFill="1" applyBorder="1"/>
    <xf numFmtId="1" fontId="0" fillId="0" borderId="0" xfId="0" applyNumberFormat="1" applyFill="1"/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6" borderId="3" xfId="0" applyFill="1" applyBorder="1"/>
    <xf numFmtId="0" fontId="0" fillId="2" borderId="2" xfId="0" applyFill="1" applyBorder="1" applyAlignment="1">
      <alignment wrapText="1"/>
    </xf>
    <xf numFmtId="0" fontId="5" fillId="0" borderId="13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4" xfId="1" applyFont="1" applyBorder="1" applyAlignment="1">
      <alignment horizontal="left" vertical="top" wrapText="1"/>
    </xf>
    <xf numFmtId="165" fontId="5" fillId="0" borderId="16" xfId="1" applyNumberFormat="1" applyFont="1" applyBorder="1" applyAlignment="1">
      <alignment horizontal="right" vertical="center"/>
    </xf>
    <xf numFmtId="165" fontId="5" fillId="0" borderId="17" xfId="1" applyNumberFormat="1" applyFont="1" applyBorder="1" applyAlignment="1">
      <alignment horizontal="right" vertical="center"/>
    </xf>
    <xf numFmtId="165" fontId="5" fillId="0" borderId="18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left" vertical="top" wrapText="1"/>
    </xf>
    <xf numFmtId="165" fontId="5" fillId="0" borderId="19" xfId="1" applyNumberFormat="1" applyFont="1" applyBorder="1" applyAlignment="1">
      <alignment horizontal="right" vertical="center"/>
    </xf>
    <xf numFmtId="165" fontId="5" fillId="0" borderId="20" xfId="1" applyNumberFormat="1" applyFont="1" applyBorder="1" applyAlignment="1">
      <alignment horizontal="right" vertical="center"/>
    </xf>
    <xf numFmtId="165" fontId="5" fillId="0" borderId="21" xfId="1" applyNumberFormat="1" applyFont="1" applyBorder="1" applyAlignment="1">
      <alignment horizontal="right" vertical="center"/>
    </xf>
    <xf numFmtId="166" fontId="5" fillId="0" borderId="20" xfId="1" applyNumberFormat="1" applyFont="1" applyBorder="1" applyAlignment="1">
      <alignment horizontal="right" vertical="center"/>
    </xf>
    <xf numFmtId="166" fontId="5" fillId="0" borderId="19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top" wrapText="1"/>
    </xf>
    <xf numFmtId="165" fontId="5" fillId="0" borderId="22" xfId="1" applyNumberFormat="1" applyFont="1" applyBorder="1" applyAlignment="1">
      <alignment horizontal="right" vertical="center"/>
    </xf>
    <xf numFmtId="165" fontId="5" fillId="0" borderId="23" xfId="1" applyNumberFormat="1" applyFont="1" applyBorder="1" applyAlignment="1">
      <alignment horizontal="right" vertical="center"/>
    </xf>
    <xf numFmtId="166" fontId="5" fillId="0" borderId="23" xfId="1" applyNumberFormat="1" applyFont="1" applyBorder="1" applyAlignment="1">
      <alignment horizontal="right" vertical="center"/>
    </xf>
    <xf numFmtId="165" fontId="5" fillId="0" borderId="24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wrapText="1"/>
    </xf>
    <xf numFmtId="0" fontId="5" fillId="0" borderId="26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left" vertical="top" wrapText="1"/>
    </xf>
    <xf numFmtId="0" fontId="5" fillId="0" borderId="30" xfId="1" applyFont="1" applyBorder="1" applyAlignment="1">
      <alignment horizontal="left" vertical="top" wrapText="1"/>
    </xf>
    <xf numFmtId="0" fontId="4" fillId="0" borderId="0" xfId="1"/>
    <xf numFmtId="0" fontId="5" fillId="2" borderId="8" xfId="1" applyFont="1" applyFill="1" applyBorder="1" applyAlignment="1">
      <alignment horizontal="left" vertical="top" wrapText="1"/>
    </xf>
    <xf numFmtId="165" fontId="5" fillId="2" borderId="19" xfId="1" applyNumberFormat="1" applyFont="1" applyFill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21" xfId="1" applyNumberFormat="1" applyFont="1" applyFill="1" applyBorder="1" applyAlignment="1">
      <alignment horizontal="right" vertical="center"/>
    </xf>
    <xf numFmtId="0" fontId="9" fillId="0" borderId="13" xfId="2" applyFont="1" applyBorder="1" applyAlignment="1">
      <alignment horizontal="center" wrapText="1"/>
    </xf>
    <xf numFmtId="0" fontId="9" fillId="0" borderId="14" xfId="2" applyFont="1" applyBorder="1" applyAlignment="1">
      <alignment horizontal="center" wrapText="1"/>
    </xf>
    <xf numFmtId="0" fontId="9" fillId="0" borderId="15" xfId="2" applyFont="1" applyBorder="1" applyAlignment="1">
      <alignment horizontal="center" wrapText="1"/>
    </xf>
    <xf numFmtId="0" fontId="9" fillId="0" borderId="4" xfId="2" applyFont="1" applyBorder="1" applyAlignment="1">
      <alignment horizontal="left" vertical="top" wrapText="1"/>
    </xf>
    <xf numFmtId="165" fontId="9" fillId="0" borderId="16" xfId="2" applyNumberFormat="1" applyFont="1" applyBorder="1" applyAlignment="1">
      <alignment horizontal="right" vertical="center"/>
    </xf>
    <xf numFmtId="165" fontId="9" fillId="0" borderId="17" xfId="2" applyNumberFormat="1" applyFont="1" applyBorder="1" applyAlignment="1">
      <alignment horizontal="right" vertical="center"/>
    </xf>
    <xf numFmtId="165" fontId="9" fillId="0" borderId="1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horizontal="left" vertical="top" wrapText="1"/>
    </xf>
    <xf numFmtId="165" fontId="9" fillId="0" borderId="19" xfId="2" applyNumberFormat="1" applyFont="1" applyBorder="1" applyAlignment="1">
      <alignment horizontal="right" vertical="center"/>
    </xf>
    <xf numFmtId="165" fontId="9" fillId="0" borderId="20" xfId="2" applyNumberFormat="1" applyFont="1" applyBorder="1" applyAlignment="1">
      <alignment horizontal="right" vertical="center"/>
    </xf>
    <xf numFmtId="165" fontId="9" fillId="0" borderId="21" xfId="2" applyNumberFormat="1" applyFont="1" applyBorder="1" applyAlignment="1">
      <alignment horizontal="right" vertical="center"/>
    </xf>
    <xf numFmtId="166" fontId="9" fillId="0" borderId="19" xfId="2" applyNumberFormat="1" applyFont="1" applyBorder="1" applyAlignment="1">
      <alignment horizontal="right" vertical="center"/>
    </xf>
    <xf numFmtId="0" fontId="9" fillId="0" borderId="12" xfId="2" applyFont="1" applyBorder="1" applyAlignment="1">
      <alignment horizontal="left" vertical="top" wrapText="1"/>
    </xf>
    <xf numFmtId="165" fontId="9" fillId="0" borderId="22" xfId="2" applyNumberFormat="1" applyFont="1" applyBorder="1" applyAlignment="1">
      <alignment horizontal="right" vertical="center"/>
    </xf>
    <xf numFmtId="165" fontId="9" fillId="0" borderId="23" xfId="2" applyNumberFormat="1" applyFont="1" applyBorder="1" applyAlignment="1">
      <alignment horizontal="right" vertical="center"/>
    </xf>
    <xf numFmtId="165" fontId="9" fillId="0" borderId="24" xfId="2" applyNumberFormat="1" applyFont="1" applyBorder="1" applyAlignment="1">
      <alignment horizontal="right" vertical="center"/>
    </xf>
    <xf numFmtId="0" fontId="9" fillId="0" borderId="16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9" fillId="0" borderId="13" xfId="3" applyFont="1" applyBorder="1" applyAlignment="1">
      <alignment horizontal="center" wrapText="1"/>
    </xf>
    <xf numFmtId="0" fontId="9" fillId="0" borderId="14" xfId="3" applyFont="1" applyBorder="1" applyAlignment="1">
      <alignment horizontal="center" wrapText="1"/>
    </xf>
    <xf numFmtId="0" fontId="9" fillId="0" borderId="15" xfId="3" applyFont="1" applyBorder="1" applyAlignment="1">
      <alignment horizontal="center" wrapText="1"/>
    </xf>
    <xf numFmtId="0" fontId="9" fillId="0" borderId="26" xfId="3" applyFont="1" applyBorder="1" applyAlignment="1">
      <alignment horizontal="left" vertical="top" wrapText="1"/>
    </xf>
    <xf numFmtId="165" fontId="9" fillId="0" borderId="16" xfId="3" applyNumberFormat="1" applyFont="1" applyBorder="1" applyAlignment="1">
      <alignment horizontal="right" vertical="center"/>
    </xf>
    <xf numFmtId="167" fontId="9" fillId="0" borderId="17" xfId="3" applyNumberFormat="1" applyFont="1" applyBorder="1" applyAlignment="1">
      <alignment horizontal="right" vertical="center"/>
    </xf>
    <xf numFmtId="165" fontId="9" fillId="0" borderId="17" xfId="3" applyNumberFormat="1" applyFont="1" applyBorder="1" applyAlignment="1">
      <alignment horizontal="right" vertical="center"/>
    </xf>
    <xf numFmtId="167" fontId="9" fillId="0" borderId="18" xfId="3" applyNumberFormat="1" applyFont="1" applyBorder="1" applyAlignment="1">
      <alignment horizontal="right" vertical="center"/>
    </xf>
    <xf numFmtId="0" fontId="9" fillId="0" borderId="28" xfId="3" applyFont="1" applyBorder="1" applyAlignment="1">
      <alignment horizontal="left" vertical="top" wrapText="1"/>
    </xf>
    <xf numFmtId="165" fontId="9" fillId="0" borderId="19" xfId="3" applyNumberFormat="1" applyFont="1" applyBorder="1" applyAlignment="1">
      <alignment horizontal="right" vertical="center"/>
    </xf>
    <xf numFmtId="167" fontId="9" fillId="0" borderId="20" xfId="3" applyNumberFormat="1" applyFont="1" applyBorder="1" applyAlignment="1">
      <alignment horizontal="right" vertical="center"/>
    </xf>
    <xf numFmtId="165" fontId="9" fillId="0" borderId="20" xfId="3" applyNumberFormat="1" applyFont="1" applyBorder="1" applyAlignment="1">
      <alignment horizontal="right" vertical="center"/>
    </xf>
    <xf numFmtId="167" fontId="9" fillId="0" borderId="21" xfId="3" applyNumberFormat="1" applyFont="1" applyBorder="1" applyAlignment="1">
      <alignment horizontal="right" vertical="center"/>
    </xf>
    <xf numFmtId="0" fontId="9" fillId="0" borderId="30" xfId="3" applyFont="1" applyBorder="1" applyAlignment="1">
      <alignment horizontal="left" vertical="top" wrapText="1"/>
    </xf>
    <xf numFmtId="165" fontId="9" fillId="0" borderId="22" xfId="3" applyNumberFormat="1" applyFont="1" applyBorder="1" applyAlignment="1">
      <alignment horizontal="right" vertical="center"/>
    </xf>
    <xf numFmtId="167" fontId="9" fillId="0" borderId="23" xfId="3" applyNumberFormat="1" applyFont="1" applyBorder="1" applyAlignment="1">
      <alignment horizontal="right" vertical="center"/>
    </xf>
    <xf numFmtId="165" fontId="9" fillId="0" borderId="23" xfId="3" applyNumberFormat="1" applyFont="1" applyBorder="1" applyAlignment="1">
      <alignment horizontal="right" vertical="center"/>
    </xf>
    <xf numFmtId="167" fontId="9" fillId="0" borderId="24" xfId="3" applyNumberFormat="1" applyFont="1" applyBorder="1" applyAlignment="1">
      <alignment horizontal="right" vertical="center"/>
    </xf>
    <xf numFmtId="0" fontId="9" fillId="0" borderId="16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21" xfId="3" applyFont="1" applyBorder="1" applyAlignment="1">
      <alignment horizontal="left" vertical="center" wrapText="1"/>
    </xf>
    <xf numFmtId="0" fontId="9" fillId="0" borderId="24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center" wrapText="1"/>
    </xf>
    <xf numFmtId="0" fontId="9" fillId="0" borderId="11" xfId="3" applyFont="1" applyBorder="1" applyAlignment="1">
      <alignment horizontal="center" wrapText="1"/>
    </xf>
    <xf numFmtId="0" fontId="9" fillId="2" borderId="8" xfId="2" applyFont="1" applyFill="1" applyBorder="1" applyAlignment="1">
      <alignment horizontal="left" vertical="top" wrapText="1"/>
    </xf>
    <xf numFmtId="165" fontId="9" fillId="2" borderId="19" xfId="2" applyNumberFormat="1" applyFont="1" applyFill="1" applyBorder="1" applyAlignment="1">
      <alignment horizontal="right" vertical="center"/>
    </xf>
    <xf numFmtId="165" fontId="9" fillId="2" borderId="20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7" fillId="7" borderId="2" xfId="0" applyFont="1" applyFill="1" applyBorder="1"/>
    <xf numFmtId="0" fontId="7" fillId="7" borderId="2" xfId="0" applyFont="1" applyFill="1" applyBorder="1" applyAlignment="1">
      <alignment wrapText="1"/>
    </xf>
    <xf numFmtId="0" fontId="5" fillId="0" borderId="27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wrapText="1"/>
    </xf>
    <xf numFmtId="0" fontId="6" fillId="0" borderId="8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5" fillId="0" borderId="0" xfId="1" applyFont="1" applyBorder="1" applyAlignment="1">
      <alignment horizontal="left" vertical="top" wrapText="1"/>
    </xf>
    <xf numFmtId="0" fontId="6" fillId="0" borderId="25" xfId="1" applyFont="1" applyBorder="1" applyAlignment="1">
      <alignment horizontal="left" wrapText="1"/>
    </xf>
    <xf numFmtId="0" fontId="6" fillId="0" borderId="26" xfId="1" applyFont="1" applyBorder="1" applyAlignment="1">
      <alignment horizontal="left" wrapText="1"/>
    </xf>
    <xf numFmtId="0" fontId="6" fillId="0" borderId="27" xfId="1" applyFont="1" applyBorder="1" applyAlignment="1">
      <alignment horizontal="left" wrapText="1"/>
    </xf>
    <xf numFmtId="0" fontId="6" fillId="0" borderId="28" xfId="1" applyFont="1" applyBorder="1" applyAlignment="1">
      <alignment horizontal="left" wrapText="1"/>
    </xf>
    <xf numFmtId="0" fontId="6" fillId="0" borderId="29" xfId="1" applyFont="1" applyBorder="1" applyAlignment="1">
      <alignment horizontal="left" wrapText="1"/>
    </xf>
    <xf numFmtId="0" fontId="6" fillId="0" borderId="30" xfId="1" applyFont="1" applyBorder="1" applyAlignment="1">
      <alignment horizontal="left" wrapText="1"/>
    </xf>
    <xf numFmtId="0" fontId="5" fillId="0" borderId="25" xfId="1" applyFont="1" applyBorder="1" applyAlignment="1">
      <alignment horizontal="left" vertical="top" wrapText="1"/>
    </xf>
    <xf numFmtId="0" fontId="5" fillId="0" borderId="29" xfId="1" applyFont="1" applyBorder="1" applyAlignment="1">
      <alignment horizontal="left" vertical="top" wrapText="1"/>
    </xf>
    <xf numFmtId="0" fontId="9" fillId="0" borderId="27" xfId="3" applyFont="1" applyBorder="1" applyAlignment="1">
      <alignment horizontal="left" vertical="top" wrapText="1"/>
    </xf>
    <xf numFmtId="0" fontId="9" fillId="0" borderId="29" xfId="3" applyFont="1" applyBorder="1" applyAlignment="1">
      <alignment horizontal="left" vertical="top" wrapText="1"/>
    </xf>
    <xf numFmtId="0" fontId="9" fillId="0" borderId="5" xfId="3" applyFont="1" applyBorder="1" applyAlignment="1">
      <alignment horizontal="center" wrapText="1"/>
    </xf>
    <xf numFmtId="0" fontId="9" fillId="0" borderId="7" xfId="3" applyFont="1" applyBorder="1" applyAlignment="1">
      <alignment horizontal="center" wrapText="1"/>
    </xf>
    <xf numFmtId="0" fontId="9" fillId="0" borderId="25" xfId="3" applyFont="1" applyBorder="1" applyAlignment="1">
      <alignment horizontal="left" vertical="top" wrapText="1"/>
    </xf>
    <xf numFmtId="0" fontId="6" fillId="0" borderId="25" xfId="3" applyFont="1" applyBorder="1" applyAlignment="1">
      <alignment horizontal="left" wrapText="1"/>
    </xf>
    <xf numFmtId="0" fontId="6" fillId="0" borderId="26" xfId="3" applyFont="1" applyBorder="1" applyAlignment="1">
      <alignment horizontal="left" wrapText="1"/>
    </xf>
    <xf numFmtId="0" fontId="6" fillId="0" borderId="27" xfId="3" applyFont="1" applyBorder="1" applyAlignment="1">
      <alignment horizontal="left" wrapText="1"/>
    </xf>
    <xf numFmtId="0" fontId="6" fillId="0" borderId="28" xfId="3" applyFont="1" applyBorder="1" applyAlignment="1">
      <alignment horizontal="left" wrapText="1"/>
    </xf>
    <xf numFmtId="0" fontId="6" fillId="0" borderId="29" xfId="3" applyFont="1" applyBorder="1" applyAlignment="1">
      <alignment horizontal="left" wrapText="1"/>
    </xf>
    <xf numFmtId="0" fontId="6" fillId="0" borderId="30" xfId="3" applyFont="1" applyBorder="1" applyAlignment="1">
      <alignment horizontal="left" wrapText="1"/>
    </xf>
    <xf numFmtId="0" fontId="9" fillId="0" borderId="6" xfId="3" applyFont="1" applyBorder="1" applyAlignment="1">
      <alignment horizontal="center" wrapText="1"/>
    </xf>
    <xf numFmtId="0" fontId="9" fillId="0" borderId="9" xfId="3" applyFont="1" applyBorder="1" applyAlignment="1">
      <alignment horizontal="center" wrapText="1"/>
    </xf>
    <xf numFmtId="0" fontId="9" fillId="0" borderId="10" xfId="3" applyFont="1" applyBorder="1" applyAlignment="1">
      <alignment horizontal="center" wrapText="1"/>
    </xf>
    <xf numFmtId="0" fontId="9" fillId="0" borderId="11" xfId="3" applyFont="1" applyBorder="1" applyAlignment="1">
      <alignment horizontal="center" wrapText="1"/>
    </xf>
    <xf numFmtId="0" fontId="6" fillId="0" borderId="4" xfId="2" applyFont="1" applyBorder="1" applyAlignment="1">
      <alignment horizontal="left" wrapText="1"/>
    </xf>
    <xf numFmtId="0" fontId="6" fillId="0" borderId="8" xfId="2" applyFont="1" applyBorder="1" applyAlignment="1">
      <alignment horizontal="left" wrapText="1"/>
    </xf>
    <xf numFmtId="0" fontId="6" fillId="0" borderId="12" xfId="2" applyFont="1" applyBorder="1" applyAlignment="1">
      <alignment horizontal="left" wrapText="1"/>
    </xf>
    <xf numFmtId="0" fontId="9" fillId="0" borderId="5" xfId="2" applyFont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9" fillId="0" borderId="7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</cellXfs>
  <cellStyles count="4">
    <cellStyle name="Normal" xfId="0" builtinId="0"/>
    <cellStyle name="Normal_Pathologist frequencies" xfId="3"/>
    <cellStyle name="Normal_Pathologist means" xfId="2"/>
    <cellStyle name="Normal_Urologist mean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112"/>
  <sheetViews>
    <sheetView tabSelected="1" zoomScaleNormal="100" workbookViewId="0">
      <selection activeCell="S34" sqref="S34"/>
    </sheetView>
  </sheetViews>
  <sheetFormatPr defaultRowHeight="15" x14ac:dyDescent="0.25"/>
  <cols>
    <col min="1" max="36" width="9.140625" style="2"/>
    <col min="37" max="37" width="28.140625" style="2" bestFit="1" customWidth="1"/>
    <col min="38" max="16384" width="9.140625" style="2"/>
  </cols>
  <sheetData>
    <row r="1" spans="1:233" x14ac:dyDescent="0.25">
      <c r="A1" s="3" t="s">
        <v>760</v>
      </c>
      <c r="B1" s="4"/>
    </row>
    <row r="2" spans="1:233" x14ac:dyDescent="0.25">
      <c r="A2" s="5" t="s">
        <v>526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  <c r="AI2" s="5" t="s">
        <v>33</v>
      </c>
      <c r="AJ2" s="5" t="s">
        <v>34</v>
      </c>
      <c r="AK2" s="5" t="s">
        <v>35</v>
      </c>
      <c r="AL2" s="5" t="s">
        <v>36</v>
      </c>
      <c r="AM2" s="5" t="s">
        <v>37</v>
      </c>
      <c r="AN2" s="5" t="s">
        <v>38</v>
      </c>
      <c r="AO2" s="5" t="s">
        <v>39</v>
      </c>
      <c r="AP2" s="5" t="s">
        <v>40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5" t="s">
        <v>46</v>
      </c>
      <c r="AW2" s="5" t="s">
        <v>47</v>
      </c>
      <c r="AX2" s="5" t="s">
        <v>48</v>
      </c>
      <c r="AY2" s="5" t="s">
        <v>49</v>
      </c>
      <c r="AZ2" s="5" t="s">
        <v>50</v>
      </c>
      <c r="BA2" s="5" t="s">
        <v>51</v>
      </c>
      <c r="BB2" s="5" t="s">
        <v>52</v>
      </c>
      <c r="BC2" s="5" t="s">
        <v>53</v>
      </c>
      <c r="BD2" s="5" t="s">
        <v>54</v>
      </c>
      <c r="BE2" s="5" t="s">
        <v>55</v>
      </c>
      <c r="BF2" s="5" t="s">
        <v>56</v>
      </c>
      <c r="BG2" s="5" t="s">
        <v>57</v>
      </c>
      <c r="BH2" s="5" t="s">
        <v>58</v>
      </c>
      <c r="BI2" s="5" t="s">
        <v>59</v>
      </c>
      <c r="BJ2" s="5" t="s">
        <v>60</v>
      </c>
      <c r="BK2" s="5" t="s">
        <v>61</v>
      </c>
      <c r="BL2" s="5" t="s">
        <v>62</v>
      </c>
      <c r="BM2" s="5" t="s">
        <v>63</v>
      </c>
      <c r="BN2" s="5" t="s">
        <v>64</v>
      </c>
      <c r="BO2" s="5" t="s">
        <v>65</v>
      </c>
      <c r="BP2" s="5" t="s">
        <v>66</v>
      </c>
      <c r="BQ2" s="5" t="s">
        <v>67</v>
      </c>
      <c r="BR2" s="5" t="s">
        <v>68</v>
      </c>
      <c r="BS2" s="5" t="s">
        <v>69</v>
      </c>
      <c r="BT2" s="5" t="s">
        <v>70</v>
      </c>
      <c r="BU2" s="5" t="s">
        <v>71</v>
      </c>
      <c r="BV2" s="5" t="s">
        <v>72</v>
      </c>
      <c r="BW2" s="5" t="s">
        <v>73</v>
      </c>
      <c r="BX2" s="5" t="s">
        <v>74</v>
      </c>
      <c r="BY2" s="5" t="s">
        <v>75</v>
      </c>
      <c r="BZ2" s="5" t="s">
        <v>76</v>
      </c>
      <c r="CA2" s="5" t="s">
        <v>77</v>
      </c>
      <c r="CB2" s="5" t="s">
        <v>78</v>
      </c>
      <c r="CC2" s="5" t="s">
        <v>79</v>
      </c>
      <c r="CD2" s="5" t="s">
        <v>80</v>
      </c>
      <c r="CE2" s="5" t="s">
        <v>81</v>
      </c>
      <c r="CF2" s="5" t="s">
        <v>82</v>
      </c>
      <c r="CG2" s="5" t="s">
        <v>83</v>
      </c>
      <c r="CH2" s="5" t="s">
        <v>84</v>
      </c>
      <c r="CI2" s="5" t="s">
        <v>85</v>
      </c>
      <c r="CJ2" s="5" t="s">
        <v>86</v>
      </c>
      <c r="CK2" s="5" t="s">
        <v>87</v>
      </c>
      <c r="CL2" s="5" t="s">
        <v>88</v>
      </c>
      <c r="CM2" s="5" t="s">
        <v>89</v>
      </c>
      <c r="CN2" s="5" t="s">
        <v>90</v>
      </c>
      <c r="CO2" s="5" t="s">
        <v>91</v>
      </c>
      <c r="CP2" s="5" t="s">
        <v>92</v>
      </c>
      <c r="CQ2" s="5" t="s">
        <v>93</v>
      </c>
      <c r="CR2" s="5" t="s">
        <v>94</v>
      </c>
      <c r="CS2" s="5" t="s">
        <v>95</v>
      </c>
      <c r="CT2" s="5" t="s">
        <v>96</v>
      </c>
      <c r="CU2" s="5" t="s">
        <v>97</v>
      </c>
      <c r="CV2" s="5" t="s">
        <v>98</v>
      </c>
      <c r="CW2" s="5" t="s">
        <v>99</v>
      </c>
      <c r="CX2" s="5" t="s">
        <v>100</v>
      </c>
      <c r="CY2" s="5" t="s">
        <v>101</v>
      </c>
      <c r="CZ2" s="5" t="s">
        <v>102</v>
      </c>
      <c r="DA2" s="5" t="s">
        <v>103</v>
      </c>
      <c r="DB2" s="5" t="s">
        <v>104</v>
      </c>
      <c r="DC2" s="5" t="s">
        <v>105</v>
      </c>
      <c r="DD2" s="5" t="s">
        <v>106</v>
      </c>
      <c r="DE2" s="5" t="s">
        <v>107</v>
      </c>
      <c r="DF2" s="5" t="s">
        <v>108</v>
      </c>
      <c r="DG2" s="5" t="s">
        <v>109</v>
      </c>
      <c r="DH2" s="5" t="s">
        <v>110</v>
      </c>
      <c r="DI2" s="5" t="s">
        <v>111</v>
      </c>
      <c r="DJ2" s="5" t="s">
        <v>112</v>
      </c>
      <c r="DK2" s="5" t="s">
        <v>113</v>
      </c>
      <c r="DL2" s="5" t="s">
        <v>114</v>
      </c>
      <c r="DM2" s="5" t="s">
        <v>115</v>
      </c>
      <c r="DN2" s="5" t="s">
        <v>116</v>
      </c>
      <c r="DO2" s="5" t="s">
        <v>117</v>
      </c>
      <c r="DP2" s="5" t="s">
        <v>118</v>
      </c>
      <c r="DQ2" s="5" t="s">
        <v>119</v>
      </c>
      <c r="DR2" s="5" t="s">
        <v>120</v>
      </c>
      <c r="DS2" s="5" t="s">
        <v>121</v>
      </c>
      <c r="DT2" s="5" t="s">
        <v>122</v>
      </c>
      <c r="DU2" s="5" t="s">
        <v>123</v>
      </c>
      <c r="DV2" s="5" t="s">
        <v>124</v>
      </c>
      <c r="DW2" s="5" t="s">
        <v>125</v>
      </c>
      <c r="DX2" s="5" t="s">
        <v>126</v>
      </c>
      <c r="DY2" s="5" t="s">
        <v>127</v>
      </c>
      <c r="DZ2" s="5" t="s">
        <v>128</v>
      </c>
      <c r="EA2" s="5" t="s">
        <v>129</v>
      </c>
      <c r="EB2" s="5" t="s">
        <v>130</v>
      </c>
      <c r="EC2" s="5" t="s">
        <v>131</v>
      </c>
      <c r="ED2" s="5" t="s">
        <v>132</v>
      </c>
      <c r="EE2" s="5" t="s">
        <v>133</v>
      </c>
      <c r="EF2" s="5" t="s">
        <v>134</v>
      </c>
      <c r="EG2" s="5" t="s">
        <v>135</v>
      </c>
      <c r="EH2" s="5" t="s">
        <v>136</v>
      </c>
      <c r="EI2" s="5" t="s">
        <v>137</v>
      </c>
      <c r="EJ2" s="5" t="s">
        <v>138</v>
      </c>
      <c r="EK2" s="5" t="s">
        <v>139</v>
      </c>
      <c r="EL2" s="5" t="s">
        <v>140</v>
      </c>
      <c r="EM2" s="5" t="s">
        <v>141</v>
      </c>
      <c r="EN2" s="5" t="s">
        <v>142</v>
      </c>
      <c r="EO2" s="5" t="s">
        <v>143</v>
      </c>
      <c r="EP2" s="5" t="s">
        <v>144</v>
      </c>
      <c r="EQ2" s="5" t="s">
        <v>145</v>
      </c>
      <c r="ER2" s="5" t="s">
        <v>146</v>
      </c>
      <c r="ES2" s="5" t="s">
        <v>147</v>
      </c>
      <c r="ET2" s="5" t="s">
        <v>148</v>
      </c>
      <c r="EU2" s="5" t="s">
        <v>149</v>
      </c>
      <c r="EV2" s="5" t="s">
        <v>150</v>
      </c>
      <c r="EW2" s="5" t="s">
        <v>151</v>
      </c>
      <c r="EX2" s="5" t="s">
        <v>152</v>
      </c>
      <c r="EY2" s="5" t="s">
        <v>153</v>
      </c>
      <c r="EZ2" s="5" t="s">
        <v>154</v>
      </c>
      <c r="FA2" s="5" t="s">
        <v>155</v>
      </c>
      <c r="FB2" s="5" t="s">
        <v>156</v>
      </c>
      <c r="FC2" s="5" t="s">
        <v>157</v>
      </c>
      <c r="FD2" s="5" t="s">
        <v>158</v>
      </c>
      <c r="FE2" s="5" t="s">
        <v>159</v>
      </c>
      <c r="FF2" s="5" t="s">
        <v>160</v>
      </c>
      <c r="FG2" s="5" t="s">
        <v>161</v>
      </c>
      <c r="FH2" s="5" t="s">
        <v>162</v>
      </c>
      <c r="FI2" s="5" t="s">
        <v>163</v>
      </c>
      <c r="FJ2" s="5" t="s">
        <v>164</v>
      </c>
      <c r="FK2" s="5" t="s">
        <v>165</v>
      </c>
      <c r="FL2" s="5" t="s">
        <v>166</v>
      </c>
      <c r="FM2" s="5" t="s">
        <v>167</v>
      </c>
      <c r="FN2" s="5" t="s">
        <v>168</v>
      </c>
      <c r="FO2" s="5" t="s">
        <v>169</v>
      </c>
      <c r="FP2" s="5" t="s">
        <v>170</v>
      </c>
      <c r="FQ2" s="5" t="s">
        <v>171</v>
      </c>
      <c r="FR2" s="5" t="s">
        <v>172</v>
      </c>
      <c r="FS2" s="5" t="s">
        <v>173</v>
      </c>
      <c r="FT2" s="5" t="s">
        <v>174</v>
      </c>
      <c r="FU2" s="5" t="s">
        <v>175</v>
      </c>
      <c r="FV2" s="5" t="s">
        <v>176</v>
      </c>
      <c r="FW2" s="5" t="s">
        <v>177</v>
      </c>
      <c r="FX2" s="5" t="s">
        <v>178</v>
      </c>
      <c r="FY2" s="5" t="s">
        <v>179</v>
      </c>
      <c r="FZ2" s="5" t="s">
        <v>180</v>
      </c>
      <c r="GA2" s="5" t="s">
        <v>181</v>
      </c>
      <c r="GB2" s="5" t="s">
        <v>182</v>
      </c>
      <c r="GC2" s="5" t="s">
        <v>183</v>
      </c>
      <c r="GD2" s="5" t="s">
        <v>184</v>
      </c>
      <c r="GE2" s="5" t="s">
        <v>185</v>
      </c>
      <c r="GF2" s="5" t="s">
        <v>186</v>
      </c>
      <c r="GG2" s="5" t="s">
        <v>187</v>
      </c>
      <c r="GH2" s="5" t="s">
        <v>188</v>
      </c>
      <c r="GI2" s="5" t="s">
        <v>189</v>
      </c>
      <c r="GJ2" s="5" t="s">
        <v>190</v>
      </c>
      <c r="GK2" s="5" t="s">
        <v>191</v>
      </c>
      <c r="GL2" s="5" t="s">
        <v>192</v>
      </c>
      <c r="GM2" s="5" t="s">
        <v>193</v>
      </c>
      <c r="GN2" s="5" t="s">
        <v>194</v>
      </c>
      <c r="GO2" s="5" t="s">
        <v>195</v>
      </c>
      <c r="GP2" s="5" t="s">
        <v>196</v>
      </c>
      <c r="GQ2" s="5" t="s">
        <v>197</v>
      </c>
      <c r="GR2" s="5" t="s">
        <v>198</v>
      </c>
      <c r="GS2" s="5" t="s">
        <v>199</v>
      </c>
      <c r="GT2" s="5" t="s">
        <v>200</v>
      </c>
      <c r="GU2" s="5" t="s">
        <v>201</v>
      </c>
      <c r="GV2" s="5" t="s">
        <v>202</v>
      </c>
      <c r="GW2" s="5" t="s">
        <v>203</v>
      </c>
      <c r="GX2" s="5" t="s">
        <v>204</v>
      </c>
      <c r="GY2" s="5" t="s">
        <v>205</v>
      </c>
      <c r="GZ2" s="5" t="s">
        <v>206</v>
      </c>
      <c r="HA2" s="5" t="s">
        <v>207</v>
      </c>
      <c r="HB2" s="5" t="s">
        <v>208</v>
      </c>
      <c r="HC2" s="5" t="s">
        <v>209</v>
      </c>
      <c r="HD2" s="5" t="s">
        <v>210</v>
      </c>
      <c r="HE2" s="5" t="s">
        <v>211</v>
      </c>
      <c r="HF2" s="5" t="s">
        <v>212</v>
      </c>
      <c r="HG2" s="5" t="s">
        <v>213</v>
      </c>
      <c r="HH2" s="5" t="s">
        <v>214</v>
      </c>
      <c r="HI2" s="5" t="s">
        <v>215</v>
      </c>
      <c r="HJ2" s="5" t="s">
        <v>216</v>
      </c>
      <c r="HK2" s="5" t="s">
        <v>217</v>
      </c>
      <c r="HL2" s="5" t="s">
        <v>218</v>
      </c>
      <c r="HM2" s="5" t="s">
        <v>219</v>
      </c>
      <c r="HN2" s="5" t="s">
        <v>220</v>
      </c>
      <c r="HO2" s="5" t="s">
        <v>221</v>
      </c>
      <c r="HP2" s="5" t="s">
        <v>222</v>
      </c>
      <c r="HQ2" s="5" t="s">
        <v>223</v>
      </c>
      <c r="HR2" s="5" t="s">
        <v>224</v>
      </c>
      <c r="HS2" s="5" t="s">
        <v>225</v>
      </c>
      <c r="HT2" s="5" t="s">
        <v>226</v>
      </c>
      <c r="HU2" s="5" t="s">
        <v>227</v>
      </c>
      <c r="HV2" s="5" t="s">
        <v>228</v>
      </c>
      <c r="HW2" s="5" t="s">
        <v>229</v>
      </c>
      <c r="HX2" s="5" t="s">
        <v>230</v>
      </c>
      <c r="HY2" s="5" t="s">
        <v>231</v>
      </c>
    </row>
    <row r="3" spans="1:233" x14ac:dyDescent="0.25">
      <c r="A3" s="6" t="s">
        <v>518</v>
      </c>
      <c r="B3" s="6" t="s">
        <v>519</v>
      </c>
      <c r="C3" s="6" t="s">
        <v>519</v>
      </c>
      <c r="D3" s="6" t="s">
        <v>529</v>
      </c>
      <c r="E3" s="6" t="s">
        <v>529</v>
      </c>
      <c r="F3" s="6" t="s">
        <v>519</v>
      </c>
      <c r="G3" s="6" t="s">
        <v>529</v>
      </c>
      <c r="H3" s="6" t="s">
        <v>529</v>
      </c>
      <c r="I3" s="6" t="s">
        <v>529</v>
      </c>
      <c r="J3" s="6" t="s">
        <v>519</v>
      </c>
      <c r="K3" s="6" t="s">
        <v>519</v>
      </c>
      <c r="L3" s="6" t="s">
        <v>519</v>
      </c>
      <c r="M3" s="6" t="s">
        <v>519</v>
      </c>
      <c r="N3" s="6" t="s">
        <v>519</v>
      </c>
      <c r="O3" s="6" t="s">
        <v>519</v>
      </c>
      <c r="P3" s="6" t="s">
        <v>519</v>
      </c>
      <c r="Q3" s="6" t="s">
        <v>519</v>
      </c>
      <c r="R3" s="6" t="s">
        <v>519</v>
      </c>
      <c r="S3" s="6" t="s">
        <v>529</v>
      </c>
      <c r="T3" s="6" t="s">
        <v>529</v>
      </c>
      <c r="U3" s="6" t="s">
        <v>529</v>
      </c>
      <c r="V3" s="6" t="s">
        <v>529</v>
      </c>
      <c r="W3" s="6" t="s">
        <v>519</v>
      </c>
      <c r="X3" s="6" t="s">
        <v>529</v>
      </c>
      <c r="Y3" s="6" t="s">
        <v>519</v>
      </c>
      <c r="Z3" s="6" t="s">
        <v>519</v>
      </c>
      <c r="AA3" s="6" t="s">
        <v>529</v>
      </c>
      <c r="AB3" s="6" t="s">
        <v>529</v>
      </c>
      <c r="AC3" s="6" t="s">
        <v>529</v>
      </c>
      <c r="AD3" s="6" t="s">
        <v>529</v>
      </c>
      <c r="AE3" s="6" t="s">
        <v>529</v>
      </c>
      <c r="AF3" s="6" t="s">
        <v>529</v>
      </c>
      <c r="AG3" s="6" t="s">
        <v>529</v>
      </c>
      <c r="AH3" s="6" t="s">
        <v>529</v>
      </c>
      <c r="AI3" s="6" t="s">
        <v>529</v>
      </c>
      <c r="AJ3" s="6" t="s">
        <v>529</v>
      </c>
      <c r="AK3" s="6" t="s">
        <v>519</v>
      </c>
      <c r="AL3" s="6" t="s">
        <v>529</v>
      </c>
      <c r="AM3" s="6" t="s">
        <v>529</v>
      </c>
      <c r="AN3" s="6" t="s">
        <v>529</v>
      </c>
      <c r="AO3" s="6" t="s">
        <v>529</v>
      </c>
      <c r="AP3" s="6" t="s">
        <v>529</v>
      </c>
      <c r="AQ3" s="6" t="s">
        <v>529</v>
      </c>
      <c r="AR3" s="6" t="s">
        <v>529</v>
      </c>
      <c r="AS3" s="6" t="s">
        <v>529</v>
      </c>
      <c r="AT3" s="6" t="s">
        <v>529</v>
      </c>
      <c r="AU3" s="6" t="s">
        <v>529</v>
      </c>
      <c r="AV3" s="6" t="s">
        <v>529</v>
      </c>
      <c r="AW3" s="6" t="s">
        <v>529</v>
      </c>
      <c r="AX3" s="6" t="s">
        <v>529</v>
      </c>
      <c r="AY3" s="6" t="s">
        <v>529</v>
      </c>
      <c r="AZ3" s="6" t="s">
        <v>529</v>
      </c>
      <c r="BA3" s="6" t="s">
        <v>529</v>
      </c>
      <c r="BB3" s="6" t="s">
        <v>519</v>
      </c>
      <c r="BC3" s="6" t="s">
        <v>529</v>
      </c>
      <c r="BD3" s="6" t="s">
        <v>529</v>
      </c>
      <c r="BE3" s="6" t="s">
        <v>529</v>
      </c>
      <c r="BF3" s="6" t="s">
        <v>529</v>
      </c>
      <c r="BG3" s="6" t="s">
        <v>529</v>
      </c>
      <c r="BH3" s="6" t="s">
        <v>529</v>
      </c>
      <c r="BI3" s="6" t="s">
        <v>529</v>
      </c>
      <c r="BJ3" s="6" t="s">
        <v>519</v>
      </c>
      <c r="BK3" s="6" t="s">
        <v>529</v>
      </c>
      <c r="BL3" s="6" t="s">
        <v>529</v>
      </c>
      <c r="BM3" s="6" t="s">
        <v>529</v>
      </c>
      <c r="BN3" s="6" t="s">
        <v>529</v>
      </c>
      <c r="BO3" s="6" t="s">
        <v>529</v>
      </c>
      <c r="BP3" s="6" t="s">
        <v>529</v>
      </c>
      <c r="BQ3" s="6" t="s">
        <v>529</v>
      </c>
      <c r="BR3" s="6" t="s">
        <v>529</v>
      </c>
      <c r="BS3" s="6" t="s">
        <v>529</v>
      </c>
      <c r="BT3" s="6" t="s">
        <v>529</v>
      </c>
      <c r="BU3" s="6" t="s">
        <v>529</v>
      </c>
      <c r="BV3" s="6" t="s">
        <v>529</v>
      </c>
      <c r="BW3" s="6" t="s">
        <v>529</v>
      </c>
      <c r="BX3" s="6" t="s">
        <v>529</v>
      </c>
      <c r="BY3" s="6" t="s">
        <v>529</v>
      </c>
      <c r="BZ3" s="6" t="s">
        <v>519</v>
      </c>
      <c r="CA3" s="6" t="s">
        <v>519</v>
      </c>
      <c r="CB3" s="6" t="s">
        <v>529</v>
      </c>
      <c r="CC3" s="6" t="s">
        <v>519</v>
      </c>
      <c r="CD3" s="6" t="s">
        <v>529</v>
      </c>
      <c r="CE3" s="6" t="s">
        <v>529</v>
      </c>
      <c r="CF3" s="6" t="s">
        <v>529</v>
      </c>
      <c r="CG3" s="6" t="s">
        <v>519</v>
      </c>
      <c r="CH3" s="6" t="s">
        <v>519</v>
      </c>
      <c r="CI3" s="6" t="s">
        <v>519</v>
      </c>
      <c r="CJ3" s="6" t="s">
        <v>529</v>
      </c>
      <c r="CK3" s="6" t="s">
        <v>529</v>
      </c>
      <c r="CL3" s="6" t="s">
        <v>519</v>
      </c>
      <c r="CM3" s="6" t="s">
        <v>519</v>
      </c>
      <c r="CN3" s="6" t="s">
        <v>519</v>
      </c>
      <c r="CO3" s="6" t="s">
        <v>519</v>
      </c>
      <c r="CP3" s="6" t="s">
        <v>529</v>
      </c>
      <c r="CQ3" s="6" t="s">
        <v>529</v>
      </c>
      <c r="CR3" s="6" t="s">
        <v>529</v>
      </c>
      <c r="CS3" s="6" t="s">
        <v>529</v>
      </c>
      <c r="CT3" s="6" t="s">
        <v>529</v>
      </c>
      <c r="CU3" s="6" t="s">
        <v>529</v>
      </c>
      <c r="CV3" s="6" t="s">
        <v>529</v>
      </c>
      <c r="CW3" s="6" t="s">
        <v>529</v>
      </c>
      <c r="CX3" s="6" t="s">
        <v>529</v>
      </c>
      <c r="CY3" s="6" t="s">
        <v>529</v>
      </c>
      <c r="CZ3" s="6" t="s">
        <v>529</v>
      </c>
      <c r="DA3" s="6" t="s">
        <v>529</v>
      </c>
      <c r="DB3" s="6" t="s">
        <v>529</v>
      </c>
      <c r="DC3" s="6" t="s">
        <v>529</v>
      </c>
      <c r="DD3" s="6" t="s">
        <v>529</v>
      </c>
      <c r="DE3" s="6" t="s">
        <v>529</v>
      </c>
      <c r="DF3" s="6" t="s">
        <v>519</v>
      </c>
      <c r="DG3" s="6" t="s">
        <v>529</v>
      </c>
      <c r="DH3" s="6" t="s">
        <v>529</v>
      </c>
      <c r="DI3" s="6" t="s">
        <v>519</v>
      </c>
      <c r="DJ3" s="6" t="s">
        <v>529</v>
      </c>
      <c r="DK3" s="6" t="s">
        <v>519</v>
      </c>
      <c r="DL3" s="6" t="s">
        <v>519</v>
      </c>
      <c r="DM3" s="6" t="s">
        <v>529</v>
      </c>
      <c r="DN3" s="6" t="s">
        <v>529</v>
      </c>
      <c r="DO3" s="6" t="s">
        <v>529</v>
      </c>
      <c r="DP3" s="6" t="s">
        <v>529</v>
      </c>
      <c r="DQ3" s="6" t="s">
        <v>529</v>
      </c>
      <c r="DR3" s="6" t="s">
        <v>529</v>
      </c>
      <c r="DS3" s="6" t="s">
        <v>529</v>
      </c>
      <c r="DT3" s="6" t="s">
        <v>529</v>
      </c>
      <c r="DU3" s="6" t="s">
        <v>529</v>
      </c>
      <c r="DV3" s="6" t="s">
        <v>529</v>
      </c>
      <c r="DW3" s="6" t="s">
        <v>529</v>
      </c>
      <c r="DX3" s="6" t="s">
        <v>529</v>
      </c>
      <c r="DY3" s="6" t="s">
        <v>529</v>
      </c>
      <c r="DZ3" s="6" t="s">
        <v>529</v>
      </c>
      <c r="EA3" s="6" t="s">
        <v>519</v>
      </c>
      <c r="EB3" s="6" t="s">
        <v>529</v>
      </c>
      <c r="EC3" s="6" t="s">
        <v>529</v>
      </c>
      <c r="ED3" s="6" t="s">
        <v>519</v>
      </c>
      <c r="EE3" s="6" t="s">
        <v>529</v>
      </c>
      <c r="EF3" s="6" t="s">
        <v>529</v>
      </c>
      <c r="EG3" s="6" t="s">
        <v>519</v>
      </c>
      <c r="EH3" s="6" t="s">
        <v>519</v>
      </c>
      <c r="EI3" s="6" t="s">
        <v>519</v>
      </c>
      <c r="EJ3" s="6" t="s">
        <v>519</v>
      </c>
      <c r="EK3" s="6" t="s">
        <v>529</v>
      </c>
      <c r="EL3" s="6" t="s">
        <v>529</v>
      </c>
      <c r="EM3" s="6" t="s">
        <v>529</v>
      </c>
      <c r="EN3" s="6" t="s">
        <v>529</v>
      </c>
      <c r="EO3" s="6" t="s">
        <v>529</v>
      </c>
      <c r="EP3" s="6" t="s">
        <v>529</v>
      </c>
      <c r="EQ3" s="6" t="s">
        <v>529</v>
      </c>
      <c r="ER3" s="6" t="s">
        <v>529</v>
      </c>
      <c r="ES3" s="6" t="s">
        <v>529</v>
      </c>
      <c r="ET3" s="6" t="s">
        <v>529</v>
      </c>
      <c r="EU3" s="6" t="s">
        <v>529</v>
      </c>
      <c r="EV3" s="6" t="s">
        <v>529</v>
      </c>
      <c r="EW3" s="6" t="s">
        <v>529</v>
      </c>
      <c r="EX3" s="6" t="s">
        <v>529</v>
      </c>
      <c r="EY3" s="6" t="s">
        <v>519</v>
      </c>
      <c r="EZ3" s="6" t="s">
        <v>529</v>
      </c>
      <c r="FA3" s="6" t="s">
        <v>529</v>
      </c>
      <c r="FB3" s="6" t="s">
        <v>529</v>
      </c>
      <c r="FC3" s="6" t="s">
        <v>529</v>
      </c>
      <c r="FD3" s="6" t="s">
        <v>529</v>
      </c>
      <c r="FE3" s="6" t="s">
        <v>529</v>
      </c>
      <c r="FF3" s="6" t="s">
        <v>519</v>
      </c>
      <c r="FG3" s="6" t="s">
        <v>529</v>
      </c>
      <c r="FH3" s="6" t="s">
        <v>529</v>
      </c>
      <c r="FI3" s="6" t="s">
        <v>529</v>
      </c>
      <c r="FJ3" s="6" t="s">
        <v>529</v>
      </c>
      <c r="FK3" s="6" t="s">
        <v>519</v>
      </c>
      <c r="FL3" s="6" t="s">
        <v>529</v>
      </c>
      <c r="FM3" s="6" t="s">
        <v>529</v>
      </c>
      <c r="FN3" s="6" t="s">
        <v>529</v>
      </c>
      <c r="FO3" s="6" t="s">
        <v>529</v>
      </c>
      <c r="FP3" s="6" t="s">
        <v>529</v>
      </c>
      <c r="FQ3" s="6" t="s">
        <v>529</v>
      </c>
      <c r="FR3" s="6" t="s">
        <v>529</v>
      </c>
      <c r="FS3" s="6" t="s">
        <v>529</v>
      </c>
      <c r="FT3" s="6" t="s">
        <v>529</v>
      </c>
      <c r="FU3" s="6" t="s">
        <v>529</v>
      </c>
      <c r="FV3" s="6" t="s">
        <v>529</v>
      </c>
      <c r="FW3" s="6" t="s">
        <v>529</v>
      </c>
      <c r="FX3" s="6" t="s">
        <v>529</v>
      </c>
      <c r="FY3" s="6" t="s">
        <v>529</v>
      </c>
      <c r="FZ3" s="6" t="s">
        <v>529</v>
      </c>
      <c r="GA3" s="6" t="s">
        <v>529</v>
      </c>
      <c r="GB3" s="6" t="s">
        <v>529</v>
      </c>
      <c r="GC3" s="6" t="s">
        <v>519</v>
      </c>
      <c r="GD3" s="6" t="s">
        <v>529</v>
      </c>
      <c r="GE3" s="6" t="s">
        <v>529</v>
      </c>
      <c r="GF3" s="6" t="s">
        <v>529</v>
      </c>
      <c r="GG3" s="6" t="s">
        <v>519</v>
      </c>
      <c r="GH3" s="6" t="s">
        <v>519</v>
      </c>
      <c r="GI3" s="6" t="s">
        <v>519</v>
      </c>
      <c r="GJ3" s="6" t="s">
        <v>529</v>
      </c>
      <c r="GK3" s="6" t="s">
        <v>529</v>
      </c>
      <c r="GL3" s="6" t="s">
        <v>529</v>
      </c>
      <c r="GM3" s="6" t="s">
        <v>519</v>
      </c>
      <c r="GN3" s="6" t="s">
        <v>519</v>
      </c>
      <c r="GO3" s="6" t="s">
        <v>519</v>
      </c>
      <c r="GP3" s="6" t="s">
        <v>529</v>
      </c>
      <c r="GQ3" s="6" t="s">
        <v>529</v>
      </c>
      <c r="GR3" s="6" t="s">
        <v>519</v>
      </c>
      <c r="GS3" s="6" t="s">
        <v>529</v>
      </c>
      <c r="GT3" s="6" t="s">
        <v>519</v>
      </c>
      <c r="GU3" s="6" t="s">
        <v>529</v>
      </c>
      <c r="GV3" s="6" t="s">
        <v>529</v>
      </c>
      <c r="GW3" s="6" t="s">
        <v>529</v>
      </c>
      <c r="GX3" s="6" t="s">
        <v>529</v>
      </c>
      <c r="GY3" s="6" t="s">
        <v>529</v>
      </c>
      <c r="GZ3" s="6" t="s">
        <v>529</v>
      </c>
      <c r="HA3" s="6" t="s">
        <v>529</v>
      </c>
      <c r="HB3" s="6" t="s">
        <v>529</v>
      </c>
      <c r="HC3" s="6" t="s">
        <v>529</v>
      </c>
      <c r="HD3" s="6" t="s">
        <v>529</v>
      </c>
      <c r="HE3" s="6" t="s">
        <v>529</v>
      </c>
      <c r="HF3" s="6" t="s">
        <v>529</v>
      </c>
      <c r="HG3" s="6" t="s">
        <v>529</v>
      </c>
      <c r="HH3" s="6" t="s">
        <v>529</v>
      </c>
      <c r="HI3" s="5" t="s">
        <v>529</v>
      </c>
      <c r="HJ3" s="5" t="s">
        <v>529</v>
      </c>
      <c r="HK3" s="6" t="s">
        <v>529</v>
      </c>
      <c r="HL3" s="6" t="s">
        <v>519</v>
      </c>
      <c r="HM3" s="6" t="s">
        <v>519</v>
      </c>
      <c r="HN3" s="6" t="s">
        <v>519</v>
      </c>
      <c r="HO3" s="6" t="s">
        <v>519</v>
      </c>
      <c r="HP3" s="6" t="s">
        <v>529</v>
      </c>
      <c r="HQ3" s="6" t="s">
        <v>529</v>
      </c>
      <c r="HR3" s="6" t="s">
        <v>529</v>
      </c>
      <c r="HS3" s="6" t="s">
        <v>529</v>
      </c>
      <c r="HT3" s="6" t="s">
        <v>519</v>
      </c>
      <c r="HU3" s="6" t="s">
        <v>529</v>
      </c>
      <c r="HV3" s="6" t="s">
        <v>529</v>
      </c>
      <c r="HW3" s="6" t="s">
        <v>529</v>
      </c>
      <c r="HX3" s="6" t="s">
        <v>529</v>
      </c>
      <c r="HY3" s="6" t="s">
        <v>519</v>
      </c>
    </row>
    <row r="4" spans="1:233" x14ac:dyDescent="0.25">
      <c r="A4" s="7" t="s">
        <v>520</v>
      </c>
      <c r="B4" s="8">
        <f t="shared" ref="B4:BM4" si="0">IF(B$3="Nominal",COUNT($A11:$A112)-COUNTIF(B$11:B$112,"")-COUNTIF(B$11:B$112,"[Not Answered]")-COUNTIF(B$11:B$112,"OUTLIER")-COUNTIF(B$11:B$112,"DELETED"),COUNT(B$11:B$112))</f>
        <v>102</v>
      </c>
      <c r="C4" s="8">
        <f t="shared" si="0"/>
        <v>50</v>
      </c>
      <c r="D4" s="8">
        <f t="shared" si="0"/>
        <v>50</v>
      </c>
      <c r="E4" s="8">
        <f t="shared" si="0"/>
        <v>50</v>
      </c>
      <c r="F4" s="8">
        <f t="shared" si="0"/>
        <v>26</v>
      </c>
      <c r="G4" s="8">
        <f t="shared" si="0"/>
        <v>50</v>
      </c>
      <c r="H4" s="8">
        <f t="shared" si="0"/>
        <v>50</v>
      </c>
      <c r="I4" s="8">
        <f t="shared" si="0"/>
        <v>50</v>
      </c>
      <c r="J4" s="8">
        <f t="shared" si="0"/>
        <v>50</v>
      </c>
      <c r="K4" s="8">
        <f t="shared" si="0"/>
        <v>50</v>
      </c>
      <c r="L4" s="8">
        <f t="shared" si="0"/>
        <v>50</v>
      </c>
      <c r="M4" s="8">
        <f t="shared" si="0"/>
        <v>50</v>
      </c>
      <c r="N4" s="8">
        <f t="shared" si="0"/>
        <v>50</v>
      </c>
      <c r="O4" s="8">
        <f t="shared" si="0"/>
        <v>50</v>
      </c>
      <c r="P4" s="8">
        <f t="shared" si="0"/>
        <v>50</v>
      </c>
      <c r="Q4" s="8">
        <f t="shared" si="0"/>
        <v>2</v>
      </c>
      <c r="R4" s="8">
        <f t="shared" si="0"/>
        <v>52</v>
      </c>
      <c r="S4" s="8">
        <f t="shared" si="0"/>
        <v>52</v>
      </c>
      <c r="T4" s="8">
        <f t="shared" si="0"/>
        <v>52</v>
      </c>
      <c r="U4" s="8">
        <f t="shared" si="0"/>
        <v>52</v>
      </c>
      <c r="V4" s="8">
        <f t="shared" si="0"/>
        <v>52</v>
      </c>
      <c r="W4" s="8">
        <f t="shared" si="0"/>
        <v>52</v>
      </c>
      <c r="X4" s="8">
        <f t="shared" si="0"/>
        <v>52</v>
      </c>
      <c r="Y4" s="8">
        <f t="shared" si="0"/>
        <v>52</v>
      </c>
      <c r="Z4" s="8">
        <f t="shared" si="0"/>
        <v>0</v>
      </c>
      <c r="AA4" s="8">
        <f t="shared" si="0"/>
        <v>50</v>
      </c>
      <c r="AB4" s="8">
        <f t="shared" si="0"/>
        <v>50</v>
      </c>
      <c r="AC4" s="8">
        <f t="shared" si="0"/>
        <v>50</v>
      </c>
      <c r="AD4" s="8">
        <f t="shared" si="0"/>
        <v>50</v>
      </c>
      <c r="AE4" s="8">
        <f t="shared" si="0"/>
        <v>50</v>
      </c>
      <c r="AF4" s="8">
        <f t="shared" si="0"/>
        <v>50</v>
      </c>
      <c r="AG4" s="8">
        <f t="shared" si="0"/>
        <v>50</v>
      </c>
      <c r="AH4" s="8">
        <f t="shared" si="0"/>
        <v>50</v>
      </c>
      <c r="AI4" s="8">
        <f t="shared" si="0"/>
        <v>50</v>
      </c>
      <c r="AJ4" s="8">
        <f t="shared" si="0"/>
        <v>50</v>
      </c>
      <c r="AK4" s="8">
        <f t="shared" si="0"/>
        <v>5</v>
      </c>
      <c r="AL4" s="8">
        <f t="shared" si="0"/>
        <v>37</v>
      </c>
      <c r="AM4" s="8">
        <f t="shared" si="0"/>
        <v>37</v>
      </c>
      <c r="AN4" s="8">
        <f t="shared" si="0"/>
        <v>37</v>
      </c>
      <c r="AO4" s="8">
        <f t="shared" si="0"/>
        <v>37</v>
      </c>
      <c r="AP4" s="8">
        <f t="shared" si="0"/>
        <v>37</v>
      </c>
      <c r="AQ4" s="8">
        <f t="shared" si="0"/>
        <v>37</v>
      </c>
      <c r="AR4" s="8">
        <f t="shared" si="0"/>
        <v>37</v>
      </c>
      <c r="AS4" s="8">
        <f t="shared" si="0"/>
        <v>28</v>
      </c>
      <c r="AT4" s="8">
        <f t="shared" si="0"/>
        <v>28</v>
      </c>
      <c r="AU4" s="8">
        <f t="shared" si="0"/>
        <v>28</v>
      </c>
      <c r="AV4" s="8">
        <f t="shared" si="0"/>
        <v>28</v>
      </c>
      <c r="AW4" s="8">
        <f t="shared" si="0"/>
        <v>28</v>
      </c>
      <c r="AX4" s="8">
        <f t="shared" si="0"/>
        <v>28</v>
      </c>
      <c r="AY4" s="8">
        <f t="shared" si="0"/>
        <v>28</v>
      </c>
      <c r="AZ4" s="8">
        <f t="shared" si="0"/>
        <v>46</v>
      </c>
      <c r="BA4" s="8">
        <f t="shared" si="0"/>
        <v>50</v>
      </c>
      <c r="BB4" s="8">
        <f t="shared" si="0"/>
        <v>3</v>
      </c>
      <c r="BC4" s="8">
        <f t="shared" si="0"/>
        <v>45</v>
      </c>
      <c r="BD4" s="8">
        <f t="shared" si="0"/>
        <v>45</v>
      </c>
      <c r="BE4" s="8">
        <f t="shared" si="0"/>
        <v>45</v>
      </c>
      <c r="BF4" s="8">
        <f t="shared" si="0"/>
        <v>45</v>
      </c>
      <c r="BG4" s="8">
        <f t="shared" si="0"/>
        <v>45</v>
      </c>
      <c r="BH4" s="8">
        <f t="shared" si="0"/>
        <v>45</v>
      </c>
      <c r="BI4" s="8">
        <f t="shared" si="0"/>
        <v>45</v>
      </c>
      <c r="BJ4" s="8">
        <f t="shared" si="0"/>
        <v>3</v>
      </c>
      <c r="BK4" s="8">
        <f t="shared" si="0"/>
        <v>49</v>
      </c>
      <c r="BL4" s="8">
        <f t="shared" si="0"/>
        <v>49</v>
      </c>
      <c r="BM4" s="8">
        <f t="shared" si="0"/>
        <v>49</v>
      </c>
      <c r="BN4" s="8">
        <f t="shared" ref="BN4:DY4" si="1">IF(BN$3="Nominal",COUNT($A11:$A112)-COUNTIF(BN$11:BN$112,"")-COUNTIF(BN$11:BN$112,"[Not Answered]")-COUNTIF(BN$11:BN$112,"OUTLIER")-COUNTIF(BN$11:BN$112,"DELETED"),COUNT(BN$11:BN$112))</f>
        <v>49</v>
      </c>
      <c r="BO4" s="8">
        <f t="shared" si="1"/>
        <v>49</v>
      </c>
      <c r="BP4" s="8">
        <f t="shared" si="1"/>
        <v>49</v>
      </c>
      <c r="BQ4" s="8">
        <f t="shared" si="1"/>
        <v>49</v>
      </c>
      <c r="BR4" s="8">
        <f t="shared" si="1"/>
        <v>43</v>
      </c>
      <c r="BS4" s="8">
        <f t="shared" si="1"/>
        <v>43</v>
      </c>
      <c r="BT4" s="8">
        <f t="shared" si="1"/>
        <v>43</v>
      </c>
      <c r="BU4" s="8">
        <f t="shared" si="1"/>
        <v>47</v>
      </c>
      <c r="BV4" s="8">
        <f t="shared" si="1"/>
        <v>47</v>
      </c>
      <c r="BW4" s="8">
        <f t="shared" si="1"/>
        <v>47</v>
      </c>
      <c r="BX4" s="8">
        <f t="shared" si="1"/>
        <v>46</v>
      </c>
      <c r="BY4" s="8">
        <f t="shared" si="1"/>
        <v>50</v>
      </c>
      <c r="BZ4" s="8">
        <f t="shared" si="1"/>
        <v>50</v>
      </c>
      <c r="CA4" s="8">
        <f t="shared" si="1"/>
        <v>50</v>
      </c>
      <c r="CB4" s="8">
        <f t="shared" si="1"/>
        <v>50</v>
      </c>
      <c r="CC4" s="8">
        <f t="shared" si="1"/>
        <v>50</v>
      </c>
      <c r="CD4" s="8">
        <f t="shared" si="1"/>
        <v>9</v>
      </c>
      <c r="CE4" s="8">
        <f t="shared" si="1"/>
        <v>8</v>
      </c>
      <c r="CF4" s="8">
        <f t="shared" si="1"/>
        <v>9</v>
      </c>
      <c r="CG4" s="8">
        <f t="shared" si="1"/>
        <v>50</v>
      </c>
      <c r="CH4" s="8">
        <f t="shared" si="1"/>
        <v>50</v>
      </c>
      <c r="CI4" s="8">
        <f t="shared" si="1"/>
        <v>50</v>
      </c>
      <c r="CJ4" s="8">
        <f t="shared" si="1"/>
        <v>10</v>
      </c>
      <c r="CK4" s="8">
        <f t="shared" si="1"/>
        <v>9</v>
      </c>
      <c r="CL4" s="8">
        <f t="shared" si="1"/>
        <v>50</v>
      </c>
      <c r="CM4" s="8">
        <f t="shared" si="1"/>
        <v>50</v>
      </c>
      <c r="CN4" s="8">
        <f t="shared" si="1"/>
        <v>50</v>
      </c>
      <c r="CO4" s="8">
        <f t="shared" si="1"/>
        <v>50</v>
      </c>
      <c r="CP4" s="8">
        <f t="shared" si="1"/>
        <v>50</v>
      </c>
      <c r="CQ4" s="8">
        <f t="shared" si="1"/>
        <v>50</v>
      </c>
      <c r="CR4" s="8">
        <f t="shared" si="1"/>
        <v>50</v>
      </c>
      <c r="CS4" s="8">
        <f t="shared" si="1"/>
        <v>50</v>
      </c>
      <c r="CT4" s="8">
        <f t="shared" si="1"/>
        <v>50</v>
      </c>
      <c r="CU4" s="8">
        <f t="shared" si="1"/>
        <v>50</v>
      </c>
      <c r="CV4" s="8">
        <f t="shared" si="1"/>
        <v>49</v>
      </c>
      <c r="CW4" s="8">
        <f t="shared" si="1"/>
        <v>47</v>
      </c>
      <c r="CX4" s="8">
        <f t="shared" si="1"/>
        <v>47</v>
      </c>
      <c r="CY4" s="8">
        <f t="shared" si="1"/>
        <v>50</v>
      </c>
      <c r="CZ4" s="8">
        <f t="shared" si="1"/>
        <v>50</v>
      </c>
      <c r="DA4" s="8">
        <f t="shared" si="1"/>
        <v>50</v>
      </c>
      <c r="DB4" s="8">
        <f t="shared" si="1"/>
        <v>48</v>
      </c>
      <c r="DC4" s="8">
        <f t="shared" si="1"/>
        <v>50</v>
      </c>
      <c r="DD4" s="8">
        <f t="shared" si="1"/>
        <v>50</v>
      </c>
      <c r="DE4" s="8">
        <f t="shared" si="1"/>
        <v>50</v>
      </c>
      <c r="DF4" s="8">
        <f t="shared" si="1"/>
        <v>30</v>
      </c>
      <c r="DG4" s="8">
        <f t="shared" si="1"/>
        <v>50</v>
      </c>
      <c r="DH4" s="8">
        <f t="shared" si="1"/>
        <v>50</v>
      </c>
      <c r="DI4" s="8">
        <f t="shared" si="1"/>
        <v>45</v>
      </c>
      <c r="DJ4" s="8">
        <f t="shared" si="1"/>
        <v>50</v>
      </c>
      <c r="DK4" s="8">
        <f t="shared" si="1"/>
        <v>50</v>
      </c>
      <c r="DL4" s="8">
        <f t="shared" si="1"/>
        <v>50</v>
      </c>
      <c r="DM4" s="8">
        <f t="shared" si="1"/>
        <v>50</v>
      </c>
      <c r="DN4" s="8">
        <f t="shared" si="1"/>
        <v>50</v>
      </c>
      <c r="DO4" s="8">
        <f t="shared" si="1"/>
        <v>50</v>
      </c>
      <c r="DP4" s="8">
        <f t="shared" si="1"/>
        <v>50</v>
      </c>
      <c r="DQ4" s="8">
        <f t="shared" si="1"/>
        <v>50</v>
      </c>
      <c r="DR4" s="8">
        <f t="shared" si="1"/>
        <v>49</v>
      </c>
      <c r="DS4" s="8">
        <f t="shared" si="1"/>
        <v>50</v>
      </c>
      <c r="DT4" s="8">
        <f t="shared" si="1"/>
        <v>50</v>
      </c>
      <c r="DU4" s="8">
        <f t="shared" si="1"/>
        <v>50</v>
      </c>
      <c r="DV4" s="8">
        <f t="shared" si="1"/>
        <v>50</v>
      </c>
      <c r="DW4" s="8">
        <f t="shared" si="1"/>
        <v>48</v>
      </c>
      <c r="DX4" s="8">
        <f t="shared" si="1"/>
        <v>50</v>
      </c>
      <c r="DY4" s="8">
        <f t="shared" si="1"/>
        <v>50</v>
      </c>
      <c r="DZ4" s="8">
        <f t="shared" ref="DZ4:GK4" si="2">IF(DZ$3="Nominal",COUNT($A11:$A112)-COUNTIF(DZ$11:DZ$112,"")-COUNTIF(DZ$11:DZ$112,"[Not Answered]")-COUNTIF(DZ$11:DZ$112,"OUTLIER")-COUNTIF(DZ$11:DZ$112,"DELETED"),COUNT(DZ$11:DZ$112))</f>
        <v>50</v>
      </c>
      <c r="EA4" s="8">
        <f t="shared" si="2"/>
        <v>35</v>
      </c>
      <c r="EB4" s="8">
        <f t="shared" si="2"/>
        <v>50</v>
      </c>
      <c r="EC4" s="8">
        <f t="shared" si="2"/>
        <v>50</v>
      </c>
      <c r="ED4" s="8">
        <f t="shared" si="2"/>
        <v>48</v>
      </c>
      <c r="EE4" s="8">
        <f t="shared" si="2"/>
        <v>49</v>
      </c>
      <c r="EF4" s="8">
        <f t="shared" si="2"/>
        <v>43</v>
      </c>
      <c r="EG4" s="8">
        <f t="shared" si="2"/>
        <v>50</v>
      </c>
      <c r="EH4" s="8">
        <f t="shared" si="2"/>
        <v>50</v>
      </c>
      <c r="EI4" s="8">
        <f t="shared" si="2"/>
        <v>50</v>
      </c>
      <c r="EJ4" s="8">
        <f t="shared" si="2"/>
        <v>50</v>
      </c>
      <c r="EK4" s="8">
        <f t="shared" si="2"/>
        <v>52</v>
      </c>
      <c r="EL4" s="8">
        <f t="shared" si="2"/>
        <v>52</v>
      </c>
      <c r="EM4" s="8">
        <f t="shared" si="2"/>
        <v>52</v>
      </c>
      <c r="EN4" s="8">
        <f t="shared" si="2"/>
        <v>52</v>
      </c>
      <c r="EO4" s="8">
        <f t="shared" si="2"/>
        <v>52</v>
      </c>
      <c r="EP4" s="8">
        <f t="shared" si="2"/>
        <v>52</v>
      </c>
      <c r="EQ4" s="8">
        <f t="shared" si="2"/>
        <v>52</v>
      </c>
      <c r="ER4" s="8">
        <f t="shared" si="2"/>
        <v>52</v>
      </c>
      <c r="ES4" s="8">
        <f t="shared" si="2"/>
        <v>52</v>
      </c>
      <c r="ET4" s="8">
        <f t="shared" si="2"/>
        <v>52</v>
      </c>
      <c r="EU4" s="8">
        <f t="shared" si="2"/>
        <v>52</v>
      </c>
      <c r="EV4" s="8">
        <f t="shared" si="2"/>
        <v>52</v>
      </c>
      <c r="EW4" s="8">
        <f t="shared" si="2"/>
        <v>52</v>
      </c>
      <c r="EX4" s="8">
        <f t="shared" si="2"/>
        <v>52</v>
      </c>
      <c r="EY4" s="8">
        <f t="shared" si="2"/>
        <v>2</v>
      </c>
      <c r="EZ4" s="8">
        <f t="shared" si="2"/>
        <v>51</v>
      </c>
      <c r="FA4" s="8">
        <f t="shared" si="2"/>
        <v>51</v>
      </c>
      <c r="FB4" s="8">
        <f t="shared" si="2"/>
        <v>51</v>
      </c>
      <c r="FC4" s="8">
        <f t="shared" si="2"/>
        <v>51</v>
      </c>
      <c r="FD4" s="8">
        <f t="shared" si="2"/>
        <v>51</v>
      </c>
      <c r="FE4" s="8">
        <f t="shared" si="2"/>
        <v>31</v>
      </c>
      <c r="FF4" s="8">
        <f t="shared" si="2"/>
        <v>1</v>
      </c>
      <c r="FG4" s="8">
        <f t="shared" si="2"/>
        <v>52</v>
      </c>
      <c r="FH4" s="8">
        <f t="shared" si="2"/>
        <v>52</v>
      </c>
      <c r="FI4" s="8">
        <f t="shared" si="2"/>
        <v>52</v>
      </c>
      <c r="FJ4" s="8">
        <f t="shared" si="2"/>
        <v>52</v>
      </c>
      <c r="FK4" s="8">
        <f t="shared" si="2"/>
        <v>1</v>
      </c>
      <c r="FL4" s="8">
        <f t="shared" si="2"/>
        <v>31</v>
      </c>
      <c r="FM4" s="8">
        <f t="shared" si="2"/>
        <v>31</v>
      </c>
      <c r="FN4" s="8">
        <f t="shared" si="2"/>
        <v>31</v>
      </c>
      <c r="FO4" s="8">
        <f t="shared" si="2"/>
        <v>31</v>
      </c>
      <c r="FP4" s="8">
        <f t="shared" si="2"/>
        <v>31</v>
      </c>
      <c r="FQ4" s="8">
        <f t="shared" si="2"/>
        <v>31</v>
      </c>
      <c r="FR4" s="8">
        <f t="shared" si="2"/>
        <v>31</v>
      </c>
      <c r="FS4" s="8">
        <f t="shared" si="2"/>
        <v>31</v>
      </c>
      <c r="FT4" s="8">
        <f t="shared" si="2"/>
        <v>31</v>
      </c>
      <c r="FU4" s="8">
        <f t="shared" si="2"/>
        <v>31</v>
      </c>
      <c r="FV4" s="8">
        <f t="shared" si="2"/>
        <v>31</v>
      </c>
      <c r="FW4" s="8">
        <f t="shared" si="2"/>
        <v>31</v>
      </c>
      <c r="FX4" s="8">
        <f t="shared" si="2"/>
        <v>31</v>
      </c>
      <c r="FY4" s="8">
        <f t="shared" si="2"/>
        <v>31</v>
      </c>
      <c r="FZ4" s="8">
        <f t="shared" si="2"/>
        <v>31</v>
      </c>
      <c r="GA4" s="8">
        <f t="shared" si="2"/>
        <v>31</v>
      </c>
      <c r="GB4" s="8">
        <f t="shared" si="2"/>
        <v>31</v>
      </c>
      <c r="GC4" s="8">
        <f t="shared" si="2"/>
        <v>52</v>
      </c>
      <c r="GD4" s="8">
        <f t="shared" si="2"/>
        <v>7</v>
      </c>
      <c r="GE4" s="8">
        <f t="shared" si="2"/>
        <v>10</v>
      </c>
      <c r="GF4" s="8">
        <f t="shared" si="2"/>
        <v>10</v>
      </c>
      <c r="GG4" s="8">
        <f t="shared" si="2"/>
        <v>52</v>
      </c>
      <c r="GH4" s="8">
        <f t="shared" si="2"/>
        <v>52</v>
      </c>
      <c r="GI4" s="8">
        <f t="shared" si="2"/>
        <v>52</v>
      </c>
      <c r="GJ4" s="8">
        <f t="shared" si="2"/>
        <v>29</v>
      </c>
      <c r="GK4" s="8">
        <f t="shared" si="2"/>
        <v>37</v>
      </c>
      <c r="GL4" s="8">
        <f t="shared" ref="GL4:HY4" si="3">IF(GL$3="Nominal",COUNT($A11:$A112)-COUNTIF(GL$11:GL$112,"")-COUNTIF(GL$11:GL$112,"[Not Answered]")-COUNTIF(GL$11:GL$112,"OUTLIER")-COUNTIF(GL$11:GL$112,"DELETED"),COUNT(GL$11:GL$112))</f>
        <v>38</v>
      </c>
      <c r="GM4" s="8">
        <f t="shared" si="3"/>
        <v>52</v>
      </c>
      <c r="GN4" s="8">
        <f t="shared" si="3"/>
        <v>52</v>
      </c>
      <c r="GO4" s="8">
        <f t="shared" si="3"/>
        <v>52</v>
      </c>
      <c r="GP4" s="8">
        <f t="shared" si="3"/>
        <v>52</v>
      </c>
      <c r="GQ4" s="8">
        <f t="shared" si="3"/>
        <v>52</v>
      </c>
      <c r="GR4" s="8">
        <f t="shared" si="3"/>
        <v>52</v>
      </c>
      <c r="GS4" s="8">
        <f t="shared" si="3"/>
        <v>52</v>
      </c>
      <c r="GT4" s="8">
        <f t="shared" si="3"/>
        <v>52</v>
      </c>
      <c r="GU4" s="8">
        <f t="shared" si="3"/>
        <v>49</v>
      </c>
      <c r="GV4" s="8">
        <f t="shared" si="3"/>
        <v>51</v>
      </c>
      <c r="GW4" s="8">
        <f t="shared" si="3"/>
        <v>51</v>
      </c>
      <c r="GX4" s="8">
        <f t="shared" si="3"/>
        <v>51</v>
      </c>
      <c r="GY4" s="8">
        <f t="shared" si="3"/>
        <v>51</v>
      </c>
      <c r="GZ4" s="8">
        <f t="shared" si="3"/>
        <v>51</v>
      </c>
      <c r="HA4" s="8">
        <f t="shared" si="3"/>
        <v>51</v>
      </c>
      <c r="HB4" s="8">
        <f t="shared" si="3"/>
        <v>50</v>
      </c>
      <c r="HC4" s="8">
        <f t="shared" si="3"/>
        <v>49</v>
      </c>
      <c r="HD4" s="8">
        <f t="shared" si="3"/>
        <v>47</v>
      </c>
      <c r="HE4" s="8">
        <f t="shared" si="3"/>
        <v>50</v>
      </c>
      <c r="HF4" s="8">
        <f t="shared" si="3"/>
        <v>49</v>
      </c>
      <c r="HG4" s="8">
        <f t="shared" si="3"/>
        <v>48</v>
      </c>
      <c r="HH4" s="8">
        <f t="shared" si="3"/>
        <v>52</v>
      </c>
      <c r="HI4" s="8">
        <f t="shared" si="3"/>
        <v>52</v>
      </c>
      <c r="HJ4" s="8">
        <f t="shared" si="3"/>
        <v>52</v>
      </c>
      <c r="HK4" s="8">
        <f t="shared" si="3"/>
        <v>52</v>
      </c>
      <c r="HL4" s="8">
        <f t="shared" si="3"/>
        <v>52</v>
      </c>
      <c r="HM4" s="8">
        <f t="shared" si="3"/>
        <v>52</v>
      </c>
      <c r="HN4" s="8">
        <f t="shared" si="3"/>
        <v>52</v>
      </c>
      <c r="HO4" s="8">
        <f t="shared" si="3"/>
        <v>52</v>
      </c>
      <c r="HP4" s="8">
        <f t="shared" si="3"/>
        <v>52</v>
      </c>
      <c r="HQ4" s="8">
        <f t="shared" si="3"/>
        <v>52</v>
      </c>
      <c r="HR4" s="8">
        <f t="shared" si="3"/>
        <v>52</v>
      </c>
      <c r="HS4" s="8">
        <f t="shared" si="3"/>
        <v>52</v>
      </c>
      <c r="HT4" s="8">
        <f t="shared" si="3"/>
        <v>1</v>
      </c>
      <c r="HU4" s="8">
        <f t="shared" si="3"/>
        <v>52</v>
      </c>
      <c r="HV4" s="8">
        <f t="shared" si="3"/>
        <v>52</v>
      </c>
      <c r="HW4" s="8">
        <f t="shared" si="3"/>
        <v>52</v>
      </c>
      <c r="HX4" s="8">
        <f t="shared" si="3"/>
        <v>52</v>
      </c>
      <c r="HY4" s="8">
        <f t="shared" si="3"/>
        <v>18</v>
      </c>
    </row>
    <row r="5" spans="1:233" x14ac:dyDescent="0.25">
      <c r="A5" s="7" t="s">
        <v>521</v>
      </c>
      <c r="B5" s="9" t="str">
        <f t="shared" ref="B5:BM5" si="4">IF(B$3="Nominal","",AVERAGE(B$11:B$112))</f>
        <v/>
      </c>
      <c r="C5" s="9" t="str">
        <f t="shared" si="4"/>
        <v/>
      </c>
      <c r="D5" s="9">
        <f t="shared" si="4"/>
        <v>13.26</v>
      </c>
      <c r="E5" s="9">
        <f t="shared" si="4"/>
        <v>25.18</v>
      </c>
      <c r="F5" s="9" t="str">
        <f t="shared" si="4"/>
        <v/>
      </c>
      <c r="G5" s="9">
        <f t="shared" si="4"/>
        <v>84.4</v>
      </c>
      <c r="H5" s="9">
        <f t="shared" si="4"/>
        <v>8</v>
      </c>
      <c r="I5" s="9">
        <f t="shared" si="4"/>
        <v>7.6</v>
      </c>
      <c r="J5" s="9" t="str">
        <f t="shared" si="4"/>
        <v/>
      </c>
      <c r="K5" s="9" t="str">
        <f t="shared" si="4"/>
        <v/>
      </c>
      <c r="L5" s="9" t="str">
        <f t="shared" si="4"/>
        <v/>
      </c>
      <c r="M5" s="9" t="str">
        <f t="shared" si="4"/>
        <v/>
      </c>
      <c r="N5" s="9" t="str">
        <f t="shared" si="4"/>
        <v/>
      </c>
      <c r="O5" s="9" t="str">
        <f t="shared" si="4"/>
        <v/>
      </c>
      <c r="P5" s="9" t="str">
        <f t="shared" si="4"/>
        <v/>
      </c>
      <c r="Q5" s="9" t="str">
        <f t="shared" si="4"/>
        <v/>
      </c>
      <c r="R5" s="9" t="str">
        <f t="shared" si="4"/>
        <v/>
      </c>
      <c r="S5" s="9">
        <f t="shared" si="4"/>
        <v>16.884615384615383</v>
      </c>
      <c r="T5" s="9">
        <f t="shared" si="4"/>
        <v>94.807692307692307</v>
      </c>
      <c r="U5" s="9">
        <f t="shared" si="4"/>
        <v>306.73076923076923</v>
      </c>
      <c r="V5" s="9">
        <f t="shared" si="4"/>
        <v>22.884615384615383</v>
      </c>
      <c r="W5" s="9" t="str">
        <f t="shared" si="4"/>
        <v/>
      </c>
      <c r="X5" s="9">
        <f t="shared" si="4"/>
        <v>61.92307692307692</v>
      </c>
      <c r="Y5" s="9" t="str">
        <f t="shared" si="4"/>
        <v/>
      </c>
      <c r="Z5" s="9" t="str">
        <f t="shared" si="4"/>
        <v/>
      </c>
      <c r="AA5" s="9">
        <f t="shared" si="4"/>
        <v>10.3</v>
      </c>
      <c r="AB5" s="9">
        <f t="shared" si="4"/>
        <v>25.72</v>
      </c>
      <c r="AC5" s="9">
        <f t="shared" si="4"/>
        <v>50.3</v>
      </c>
      <c r="AD5" s="9">
        <f t="shared" si="4"/>
        <v>80.760000000000005</v>
      </c>
      <c r="AE5" s="9">
        <f t="shared" si="4"/>
        <v>87.9</v>
      </c>
      <c r="AF5" s="9">
        <f t="shared" si="4"/>
        <v>8.24</v>
      </c>
      <c r="AG5" s="9">
        <f t="shared" si="4"/>
        <v>3.86</v>
      </c>
      <c r="AH5" s="9">
        <f t="shared" si="4"/>
        <v>82.76</v>
      </c>
      <c r="AI5" s="9">
        <f t="shared" si="4"/>
        <v>10.02</v>
      </c>
      <c r="AJ5" s="9">
        <f t="shared" si="4"/>
        <v>7.22</v>
      </c>
      <c r="AK5" s="9" t="str">
        <f t="shared" si="4"/>
        <v/>
      </c>
      <c r="AL5" s="9">
        <f t="shared" si="4"/>
        <v>37.432432432432435</v>
      </c>
      <c r="AM5" s="9">
        <f t="shared" si="4"/>
        <v>3.8648648648648649</v>
      </c>
      <c r="AN5" s="9">
        <f t="shared" si="4"/>
        <v>5.9459459459459456</v>
      </c>
      <c r="AO5" s="9">
        <f t="shared" si="4"/>
        <v>5.6756756756756754</v>
      </c>
      <c r="AP5" s="9">
        <f t="shared" si="4"/>
        <v>31.486486486486488</v>
      </c>
      <c r="AQ5" s="9">
        <f t="shared" si="4"/>
        <v>6</v>
      </c>
      <c r="AR5" s="9">
        <f t="shared" si="4"/>
        <v>9.5945945945945947</v>
      </c>
      <c r="AS5" s="9">
        <f t="shared" si="4"/>
        <v>44.107142857142854</v>
      </c>
      <c r="AT5" s="9">
        <f t="shared" si="4"/>
        <v>3.6785714285714284</v>
      </c>
      <c r="AU5" s="9">
        <f t="shared" si="4"/>
        <v>7.5</v>
      </c>
      <c r="AV5" s="9">
        <f t="shared" si="4"/>
        <v>7.3928571428571432</v>
      </c>
      <c r="AW5" s="9">
        <f t="shared" si="4"/>
        <v>18.928571428571427</v>
      </c>
      <c r="AX5" s="9">
        <f t="shared" si="4"/>
        <v>11.071428571428571</v>
      </c>
      <c r="AY5" s="9">
        <f t="shared" si="4"/>
        <v>7.3214285714285712</v>
      </c>
      <c r="AZ5" s="9">
        <f t="shared" si="4"/>
        <v>20.717391304347824</v>
      </c>
      <c r="BA5" s="9">
        <f t="shared" si="4"/>
        <v>22.06</v>
      </c>
      <c r="BB5" s="9" t="str">
        <f t="shared" si="4"/>
        <v/>
      </c>
      <c r="BC5" s="9">
        <f t="shared" si="4"/>
        <v>13.666666666666666</v>
      </c>
      <c r="BD5" s="9">
        <f t="shared" si="4"/>
        <v>37.6</v>
      </c>
      <c r="BE5" s="9">
        <f t="shared" si="4"/>
        <v>28.466666666666665</v>
      </c>
      <c r="BF5" s="9">
        <f t="shared" si="4"/>
        <v>32.555555555555557</v>
      </c>
      <c r="BG5" s="9">
        <f t="shared" si="4"/>
        <v>40.533333333333331</v>
      </c>
      <c r="BH5" s="9">
        <f t="shared" si="4"/>
        <v>51.333333333333336</v>
      </c>
      <c r="BI5" s="9">
        <f t="shared" si="4"/>
        <v>4.4444444444444446</v>
      </c>
      <c r="BJ5" s="9" t="str">
        <f t="shared" si="4"/>
        <v/>
      </c>
      <c r="BK5" s="9">
        <f t="shared" si="4"/>
        <v>13.163265306122449</v>
      </c>
      <c r="BL5" s="9">
        <f t="shared" si="4"/>
        <v>40.816326530612244</v>
      </c>
      <c r="BM5" s="9">
        <f t="shared" si="4"/>
        <v>28.428571428571427</v>
      </c>
      <c r="BN5" s="9">
        <f t="shared" ref="BN5:DY5" si="5">IF(BN$3="Nominal","",AVERAGE(BN$11:BN$112))</f>
        <v>32.224489795918366</v>
      </c>
      <c r="BO5" s="9">
        <f t="shared" si="5"/>
        <v>32.489795918367349</v>
      </c>
      <c r="BP5" s="9">
        <f t="shared" si="5"/>
        <v>52.755102040816325</v>
      </c>
      <c r="BQ5" s="9">
        <f t="shared" si="5"/>
        <v>3.6734693877551021</v>
      </c>
      <c r="BR5" s="9">
        <f t="shared" si="5"/>
        <v>81.069767441860463</v>
      </c>
      <c r="BS5" s="9">
        <f t="shared" si="5"/>
        <v>10.255813953488373</v>
      </c>
      <c r="BT5" s="9">
        <f t="shared" si="5"/>
        <v>8.6744186046511622</v>
      </c>
      <c r="BU5" s="9">
        <f t="shared" si="5"/>
        <v>79.361702127659569</v>
      </c>
      <c r="BV5" s="9">
        <f t="shared" si="5"/>
        <v>11.638297872340425</v>
      </c>
      <c r="BW5" s="9">
        <f t="shared" si="5"/>
        <v>9</v>
      </c>
      <c r="BX5" s="9">
        <f t="shared" si="5"/>
        <v>10</v>
      </c>
      <c r="BY5" s="9">
        <f t="shared" si="5"/>
        <v>10.84</v>
      </c>
      <c r="BZ5" s="9" t="str">
        <f t="shared" si="5"/>
        <v/>
      </c>
      <c r="CA5" s="9" t="str">
        <f t="shared" si="5"/>
        <v/>
      </c>
      <c r="CB5" s="9">
        <f t="shared" si="5"/>
        <v>30.08</v>
      </c>
      <c r="CC5" s="9" t="str">
        <f t="shared" si="5"/>
        <v/>
      </c>
      <c r="CD5" s="9">
        <f t="shared" si="5"/>
        <v>1222.2222222222222</v>
      </c>
      <c r="CE5" s="9">
        <f t="shared" si="5"/>
        <v>7200</v>
      </c>
      <c r="CF5" s="9">
        <f t="shared" si="5"/>
        <v>11566.666666666666</v>
      </c>
      <c r="CG5" s="9" t="str">
        <f t="shared" si="5"/>
        <v/>
      </c>
      <c r="CH5" s="9" t="str">
        <f t="shared" si="5"/>
        <v/>
      </c>
      <c r="CI5" s="9" t="str">
        <f t="shared" si="5"/>
        <v/>
      </c>
      <c r="CJ5" s="9">
        <f t="shared" si="5"/>
        <v>1095</v>
      </c>
      <c r="CK5" s="9">
        <f t="shared" si="5"/>
        <v>15622.222222222223</v>
      </c>
      <c r="CL5" s="9" t="str">
        <f t="shared" si="5"/>
        <v/>
      </c>
      <c r="CM5" s="9" t="str">
        <f t="shared" si="5"/>
        <v/>
      </c>
      <c r="CN5" s="9" t="str">
        <f t="shared" si="5"/>
        <v/>
      </c>
      <c r="CO5" s="9" t="str">
        <f t="shared" si="5"/>
        <v/>
      </c>
      <c r="CP5" s="9">
        <f t="shared" si="5"/>
        <v>5.34</v>
      </c>
      <c r="CQ5" s="9">
        <f t="shared" si="5"/>
        <v>4.66</v>
      </c>
      <c r="CR5" s="9">
        <f t="shared" si="5"/>
        <v>4.08</v>
      </c>
      <c r="CS5" s="9">
        <f t="shared" si="5"/>
        <v>5.4</v>
      </c>
      <c r="CT5" s="9">
        <f t="shared" si="5"/>
        <v>5.28</v>
      </c>
      <c r="CU5" s="9">
        <f t="shared" si="5"/>
        <v>5.52</v>
      </c>
      <c r="CV5" s="9">
        <f t="shared" si="5"/>
        <v>5.1836734693877551</v>
      </c>
      <c r="CW5" s="9">
        <f t="shared" si="5"/>
        <v>5.1702127659574471</v>
      </c>
      <c r="CX5" s="9">
        <f t="shared" si="5"/>
        <v>5.2127659574468082</v>
      </c>
      <c r="CY5" s="9">
        <f t="shared" si="5"/>
        <v>4.4800000000000004</v>
      </c>
      <c r="CZ5" s="9">
        <f t="shared" si="5"/>
        <v>5.16</v>
      </c>
      <c r="DA5" s="9">
        <f t="shared" si="5"/>
        <v>5.6</v>
      </c>
      <c r="DB5" s="9">
        <f t="shared" si="5"/>
        <v>5.395833333333333</v>
      </c>
      <c r="DC5" s="9">
        <f t="shared" si="5"/>
        <v>50.3</v>
      </c>
      <c r="DD5" s="9">
        <f t="shared" si="5"/>
        <v>61.88</v>
      </c>
      <c r="DE5" s="9">
        <f t="shared" si="5"/>
        <v>22.76</v>
      </c>
      <c r="DF5" s="9" t="str">
        <f t="shared" si="5"/>
        <v/>
      </c>
      <c r="DG5" s="9">
        <f t="shared" si="5"/>
        <v>51.5</v>
      </c>
      <c r="DH5" s="9">
        <f t="shared" si="5"/>
        <v>15.24</v>
      </c>
      <c r="DI5" s="9" t="str">
        <f t="shared" si="5"/>
        <v/>
      </c>
      <c r="DJ5" s="9">
        <f t="shared" si="5"/>
        <v>45</v>
      </c>
      <c r="DK5" s="9" t="str">
        <f t="shared" si="5"/>
        <v/>
      </c>
      <c r="DL5" s="9" t="str">
        <f t="shared" si="5"/>
        <v/>
      </c>
      <c r="DM5" s="9">
        <f t="shared" si="5"/>
        <v>5.58</v>
      </c>
      <c r="DN5" s="9">
        <f t="shared" si="5"/>
        <v>4.6399999999999997</v>
      </c>
      <c r="DO5" s="9">
        <f t="shared" si="5"/>
        <v>4.12</v>
      </c>
      <c r="DP5" s="9">
        <f t="shared" si="5"/>
        <v>5.78</v>
      </c>
      <c r="DQ5" s="9">
        <f t="shared" si="5"/>
        <v>5.84</v>
      </c>
      <c r="DR5" s="9">
        <f t="shared" si="5"/>
        <v>4.3673469387755102</v>
      </c>
      <c r="DS5" s="9">
        <f t="shared" si="5"/>
        <v>5.54</v>
      </c>
      <c r="DT5" s="9">
        <f t="shared" si="5"/>
        <v>5.56</v>
      </c>
      <c r="DU5" s="9">
        <f t="shared" si="5"/>
        <v>5.62</v>
      </c>
      <c r="DV5" s="9">
        <f t="shared" si="5"/>
        <v>5.98</v>
      </c>
      <c r="DW5" s="9">
        <f t="shared" si="5"/>
        <v>5.8125</v>
      </c>
      <c r="DX5" s="9">
        <f t="shared" si="5"/>
        <v>80.760000000000005</v>
      </c>
      <c r="DY5" s="9">
        <f t="shared" si="5"/>
        <v>83.68</v>
      </c>
      <c r="DZ5" s="9">
        <f t="shared" ref="DZ5:GK5" si="6">IF(DZ$3="Nominal","",AVERAGE(DZ$11:DZ$112))</f>
        <v>21.98</v>
      </c>
      <c r="EA5" s="9" t="str">
        <f t="shared" si="6"/>
        <v/>
      </c>
      <c r="EB5" s="9">
        <f t="shared" si="6"/>
        <v>52.5</v>
      </c>
      <c r="EC5" s="9">
        <f t="shared" si="6"/>
        <v>20.84</v>
      </c>
      <c r="ED5" s="9" t="str">
        <f t="shared" si="6"/>
        <v/>
      </c>
      <c r="EE5" s="9">
        <f t="shared" si="6"/>
        <v>51.693877551020407</v>
      </c>
      <c r="EF5" s="9">
        <f t="shared" si="6"/>
        <v>23</v>
      </c>
      <c r="EG5" s="9" t="str">
        <f t="shared" si="6"/>
        <v/>
      </c>
      <c r="EH5" s="9" t="str">
        <f t="shared" si="6"/>
        <v/>
      </c>
      <c r="EI5" s="9" t="str">
        <f t="shared" si="6"/>
        <v/>
      </c>
      <c r="EJ5" s="9" t="str">
        <f t="shared" si="6"/>
        <v/>
      </c>
      <c r="EK5" s="9">
        <f t="shared" si="6"/>
        <v>9.3461538461538467</v>
      </c>
      <c r="EL5" s="9">
        <f t="shared" si="6"/>
        <v>81.365384615384613</v>
      </c>
      <c r="EM5" s="9">
        <f t="shared" si="6"/>
        <v>22.096153846153847</v>
      </c>
      <c r="EN5" s="9">
        <f t="shared" si="6"/>
        <v>20.673076923076923</v>
      </c>
      <c r="EO5" s="9">
        <f t="shared" si="6"/>
        <v>11.807692307692308</v>
      </c>
      <c r="EP5" s="9">
        <f t="shared" si="6"/>
        <v>16.096153846153847</v>
      </c>
      <c r="EQ5" s="9">
        <f t="shared" si="6"/>
        <v>10.346153846153847</v>
      </c>
      <c r="ER5" s="9">
        <f t="shared" si="6"/>
        <v>18.903846153846153</v>
      </c>
      <c r="ES5" s="9">
        <f t="shared" si="6"/>
        <v>27.21153846153846</v>
      </c>
      <c r="ET5" s="9">
        <f t="shared" si="6"/>
        <v>17.192307692307693</v>
      </c>
      <c r="EU5" s="9">
        <f t="shared" si="6"/>
        <v>29.192307692307693</v>
      </c>
      <c r="EV5" s="9">
        <f t="shared" si="6"/>
        <v>34.846153846153847</v>
      </c>
      <c r="EW5" s="9">
        <f t="shared" si="6"/>
        <v>21.26923076923077</v>
      </c>
      <c r="EX5" s="9">
        <f t="shared" si="6"/>
        <v>9.615384615384615</v>
      </c>
      <c r="EY5" s="9" t="str">
        <f t="shared" si="6"/>
        <v/>
      </c>
      <c r="EZ5" s="9">
        <f t="shared" si="6"/>
        <v>39.372549019607845</v>
      </c>
      <c r="FA5" s="9">
        <f t="shared" si="6"/>
        <v>16.941176470588236</v>
      </c>
      <c r="FB5" s="9">
        <f t="shared" si="6"/>
        <v>35.705882352941174</v>
      </c>
      <c r="FC5" s="9">
        <f t="shared" si="6"/>
        <v>7.5098039215686274</v>
      </c>
      <c r="FD5" s="9">
        <f t="shared" si="6"/>
        <v>0.47058823529411764</v>
      </c>
      <c r="FE5" s="9">
        <f t="shared" si="6"/>
        <v>24.70967741935484</v>
      </c>
      <c r="FF5" s="9" t="str">
        <f t="shared" si="6"/>
        <v/>
      </c>
      <c r="FG5" s="9">
        <f t="shared" si="6"/>
        <v>44.57692307692308</v>
      </c>
      <c r="FH5" s="9">
        <f t="shared" si="6"/>
        <v>41.769230769230766</v>
      </c>
      <c r="FI5" s="9">
        <f t="shared" si="6"/>
        <v>13.557692307692308</v>
      </c>
      <c r="FJ5" s="9">
        <f t="shared" si="6"/>
        <v>9.6153846153846159E-2</v>
      </c>
      <c r="FK5" s="9" t="str">
        <f t="shared" si="6"/>
        <v/>
      </c>
      <c r="FL5" s="9">
        <f t="shared" si="6"/>
        <v>56.12903225806452</v>
      </c>
      <c r="FM5" s="9">
        <f t="shared" si="6"/>
        <v>38.064516129032256</v>
      </c>
      <c r="FN5" s="9">
        <f t="shared" si="6"/>
        <v>5.4838709677419351</v>
      </c>
      <c r="FO5" s="9">
        <f t="shared" si="6"/>
        <v>0.32258064516129031</v>
      </c>
      <c r="FP5" s="9">
        <f t="shared" si="6"/>
        <v>48.548387096774192</v>
      </c>
      <c r="FQ5" s="9">
        <f t="shared" si="6"/>
        <v>43.70967741935484</v>
      </c>
      <c r="FR5" s="9">
        <f t="shared" si="6"/>
        <v>6.774193548387097</v>
      </c>
      <c r="FS5" s="9">
        <f t="shared" si="6"/>
        <v>0.967741935483871</v>
      </c>
      <c r="FT5" s="9">
        <f t="shared" si="6"/>
        <v>50.161290322580648</v>
      </c>
      <c r="FU5" s="9">
        <f t="shared" si="6"/>
        <v>40.483870967741936</v>
      </c>
      <c r="FV5" s="9">
        <f t="shared" si="6"/>
        <v>8.2258064516129039</v>
      </c>
      <c r="FW5" s="9">
        <f t="shared" si="6"/>
        <v>1.1290322580645162</v>
      </c>
      <c r="FX5" s="9">
        <f t="shared" si="6"/>
        <v>37.096774193548384</v>
      </c>
      <c r="FY5" s="9">
        <f t="shared" si="6"/>
        <v>8.32258064516129</v>
      </c>
      <c r="FZ5" s="9">
        <f t="shared" si="6"/>
        <v>54.258064516129032</v>
      </c>
      <c r="GA5" s="9">
        <f t="shared" si="6"/>
        <v>0.32258064516129031</v>
      </c>
      <c r="GB5" s="9">
        <f t="shared" si="6"/>
        <v>16.677419354838708</v>
      </c>
      <c r="GC5" s="9" t="str">
        <f t="shared" si="6"/>
        <v/>
      </c>
      <c r="GD5" s="9">
        <f t="shared" si="6"/>
        <v>2000</v>
      </c>
      <c r="GE5" s="9">
        <f t="shared" si="6"/>
        <v>13910</v>
      </c>
      <c r="GF5" s="9">
        <f t="shared" si="6"/>
        <v>11690</v>
      </c>
      <c r="GG5" s="9" t="str">
        <f t="shared" si="6"/>
        <v/>
      </c>
      <c r="GH5" s="9" t="str">
        <f t="shared" si="6"/>
        <v/>
      </c>
      <c r="GI5" s="9" t="str">
        <f t="shared" si="6"/>
        <v/>
      </c>
      <c r="GJ5" s="9">
        <f t="shared" si="6"/>
        <v>5.4827586206896548</v>
      </c>
      <c r="GK5" s="9">
        <f t="shared" si="6"/>
        <v>10.621621621621621</v>
      </c>
      <c r="GL5" s="9">
        <f t="shared" ref="GL5:HY5" si="7">IF(GL$3="Nominal","",AVERAGE(GL$11:GL$112))</f>
        <v>6.0526315789473681</v>
      </c>
      <c r="GM5" s="9" t="str">
        <f t="shared" si="7"/>
        <v/>
      </c>
      <c r="GN5" s="9" t="str">
        <f t="shared" si="7"/>
        <v/>
      </c>
      <c r="GO5" s="9" t="str">
        <f t="shared" si="7"/>
        <v/>
      </c>
      <c r="GP5" s="9">
        <f t="shared" si="7"/>
        <v>59.32692307692308</v>
      </c>
      <c r="GQ5" s="9">
        <f t="shared" si="7"/>
        <v>31.365384615384617</v>
      </c>
      <c r="GR5" s="9" t="str">
        <f t="shared" si="7"/>
        <v/>
      </c>
      <c r="GS5" s="9">
        <f t="shared" si="7"/>
        <v>62.32692307692308</v>
      </c>
      <c r="GT5" s="9" t="str">
        <f t="shared" si="7"/>
        <v/>
      </c>
      <c r="GU5" s="9">
        <f t="shared" si="7"/>
        <v>5.1836734693877551</v>
      </c>
      <c r="GV5" s="9">
        <f t="shared" si="7"/>
        <v>4.7450980392156863</v>
      </c>
      <c r="GW5" s="9">
        <f t="shared" si="7"/>
        <v>4.7254901960784315</v>
      </c>
      <c r="GX5" s="9">
        <f t="shared" si="7"/>
        <v>5.5098039215686274</v>
      </c>
      <c r="GY5" s="9">
        <f t="shared" si="7"/>
        <v>5.666666666666667</v>
      </c>
      <c r="GZ5" s="9">
        <f t="shared" si="7"/>
        <v>5.8235294117647056</v>
      </c>
      <c r="HA5" s="9">
        <f t="shared" si="7"/>
        <v>5.5882352941176467</v>
      </c>
      <c r="HB5" s="9">
        <f t="shared" si="7"/>
        <v>5.22</v>
      </c>
      <c r="HC5" s="9">
        <f t="shared" si="7"/>
        <v>4.9591836734693882</v>
      </c>
      <c r="HD5" s="9">
        <f t="shared" si="7"/>
        <v>4.5957446808510642</v>
      </c>
      <c r="HE5" s="9">
        <f t="shared" si="7"/>
        <v>5.22</v>
      </c>
      <c r="HF5" s="9">
        <f t="shared" si="7"/>
        <v>5.3877551020408161</v>
      </c>
      <c r="HG5" s="9">
        <f t="shared" si="7"/>
        <v>5.208333333333333</v>
      </c>
      <c r="HH5" s="9">
        <f t="shared" si="7"/>
        <v>9.615384615384615</v>
      </c>
      <c r="HI5" s="9">
        <f t="shared" si="7"/>
        <v>38.307692307692307</v>
      </c>
      <c r="HJ5" s="9">
        <f t="shared" si="7"/>
        <v>44.134615384615387</v>
      </c>
      <c r="HK5" s="9">
        <f t="shared" si="7"/>
        <v>56.25</v>
      </c>
      <c r="HL5" s="9" t="str">
        <f t="shared" si="7"/>
        <v/>
      </c>
      <c r="HM5" s="9" t="str">
        <f t="shared" si="7"/>
        <v/>
      </c>
      <c r="HN5" s="9" t="str">
        <f t="shared" si="7"/>
        <v/>
      </c>
      <c r="HO5" s="9" t="str">
        <f t="shared" si="7"/>
        <v/>
      </c>
      <c r="HP5" s="9">
        <f t="shared" si="7"/>
        <v>59.32692307692308</v>
      </c>
      <c r="HQ5" s="9">
        <f t="shared" si="7"/>
        <v>65.980769230769226</v>
      </c>
      <c r="HR5" s="9">
        <f t="shared" si="7"/>
        <v>31.365384615384617</v>
      </c>
      <c r="HS5" s="9">
        <f t="shared" si="7"/>
        <v>44.96153846153846</v>
      </c>
      <c r="HT5" s="9" t="str">
        <f t="shared" si="7"/>
        <v/>
      </c>
      <c r="HU5" s="9">
        <f t="shared" si="7"/>
        <v>46.365384615384613</v>
      </c>
      <c r="HV5" s="9">
        <f t="shared" si="7"/>
        <v>7.9615384615384617</v>
      </c>
      <c r="HW5" s="9">
        <f t="shared" si="7"/>
        <v>44.71153846153846</v>
      </c>
      <c r="HX5" s="9">
        <f t="shared" si="7"/>
        <v>0.96153846153846156</v>
      </c>
      <c r="HY5" s="9" t="str">
        <f t="shared" si="7"/>
        <v/>
      </c>
    </row>
    <row r="6" spans="1:233" x14ac:dyDescent="0.25">
      <c r="A6" s="7" t="s">
        <v>522</v>
      </c>
      <c r="B6" s="9" t="str">
        <f t="shared" ref="B6:BM6" si="8">IF(B$3="Nominal","",MEDIAN(B$11:B$112))</f>
        <v/>
      </c>
      <c r="C6" s="9" t="str">
        <f t="shared" si="8"/>
        <v/>
      </c>
      <c r="D6" s="9">
        <f t="shared" si="8"/>
        <v>10</v>
      </c>
      <c r="E6" s="9">
        <f t="shared" si="8"/>
        <v>10</v>
      </c>
      <c r="F6" s="9" t="str">
        <f t="shared" si="8"/>
        <v/>
      </c>
      <c r="G6" s="9">
        <f t="shared" si="8"/>
        <v>90</v>
      </c>
      <c r="H6" s="9">
        <f t="shared" si="8"/>
        <v>5</v>
      </c>
      <c r="I6" s="9">
        <f t="shared" si="8"/>
        <v>5</v>
      </c>
      <c r="J6" s="9" t="str">
        <f t="shared" si="8"/>
        <v/>
      </c>
      <c r="K6" s="9" t="str">
        <f t="shared" si="8"/>
        <v/>
      </c>
      <c r="L6" s="9" t="str">
        <f t="shared" si="8"/>
        <v/>
      </c>
      <c r="M6" s="9" t="str">
        <f t="shared" si="8"/>
        <v/>
      </c>
      <c r="N6" s="9" t="str">
        <f t="shared" si="8"/>
        <v/>
      </c>
      <c r="O6" s="9" t="str">
        <f t="shared" si="8"/>
        <v/>
      </c>
      <c r="P6" s="9" t="str">
        <f t="shared" si="8"/>
        <v/>
      </c>
      <c r="Q6" s="9" t="str">
        <f t="shared" si="8"/>
        <v/>
      </c>
      <c r="R6" s="9" t="str">
        <f t="shared" si="8"/>
        <v/>
      </c>
      <c r="S6" s="9">
        <f t="shared" si="8"/>
        <v>18</v>
      </c>
      <c r="T6" s="9">
        <f t="shared" si="8"/>
        <v>97</v>
      </c>
      <c r="U6" s="9">
        <f t="shared" si="8"/>
        <v>300</v>
      </c>
      <c r="V6" s="9">
        <f t="shared" si="8"/>
        <v>20</v>
      </c>
      <c r="W6" s="9" t="str">
        <f t="shared" si="8"/>
        <v/>
      </c>
      <c r="X6" s="9">
        <f t="shared" si="8"/>
        <v>33</v>
      </c>
      <c r="Y6" s="9" t="str">
        <f t="shared" si="8"/>
        <v/>
      </c>
      <c r="Z6" s="9" t="str">
        <f t="shared" si="8"/>
        <v/>
      </c>
      <c r="AA6" s="9">
        <f t="shared" si="8"/>
        <v>7.5</v>
      </c>
      <c r="AB6" s="9">
        <f t="shared" si="8"/>
        <v>20</v>
      </c>
      <c r="AC6" s="9">
        <f t="shared" si="8"/>
        <v>50</v>
      </c>
      <c r="AD6" s="9">
        <f t="shared" si="8"/>
        <v>95</v>
      </c>
      <c r="AE6" s="9">
        <f t="shared" si="8"/>
        <v>100</v>
      </c>
      <c r="AF6" s="9">
        <f t="shared" si="8"/>
        <v>0</v>
      </c>
      <c r="AG6" s="9">
        <f t="shared" si="8"/>
        <v>0</v>
      </c>
      <c r="AH6" s="9">
        <f t="shared" si="8"/>
        <v>90</v>
      </c>
      <c r="AI6" s="9">
        <f t="shared" si="8"/>
        <v>0</v>
      </c>
      <c r="AJ6" s="9">
        <f t="shared" si="8"/>
        <v>0</v>
      </c>
      <c r="AK6" s="9" t="str">
        <f t="shared" si="8"/>
        <v/>
      </c>
      <c r="AL6" s="9">
        <f t="shared" si="8"/>
        <v>20</v>
      </c>
      <c r="AM6" s="9">
        <f t="shared" si="8"/>
        <v>0</v>
      </c>
      <c r="AN6" s="9">
        <f t="shared" si="8"/>
        <v>5</v>
      </c>
      <c r="AO6" s="9">
        <f t="shared" si="8"/>
        <v>0</v>
      </c>
      <c r="AP6" s="9">
        <f t="shared" si="8"/>
        <v>20</v>
      </c>
      <c r="AQ6" s="9">
        <f t="shared" si="8"/>
        <v>0</v>
      </c>
      <c r="AR6" s="9">
        <f t="shared" si="8"/>
        <v>0</v>
      </c>
      <c r="AS6" s="9">
        <f t="shared" si="8"/>
        <v>37.5</v>
      </c>
      <c r="AT6" s="9">
        <f t="shared" si="8"/>
        <v>0</v>
      </c>
      <c r="AU6" s="9">
        <f t="shared" si="8"/>
        <v>5</v>
      </c>
      <c r="AV6" s="9">
        <f t="shared" si="8"/>
        <v>2.5</v>
      </c>
      <c r="AW6" s="9">
        <f t="shared" si="8"/>
        <v>10</v>
      </c>
      <c r="AX6" s="9">
        <f t="shared" si="8"/>
        <v>3</v>
      </c>
      <c r="AY6" s="9">
        <f t="shared" si="8"/>
        <v>0</v>
      </c>
      <c r="AZ6" s="9">
        <f t="shared" si="8"/>
        <v>12.5</v>
      </c>
      <c r="BA6" s="9">
        <f t="shared" si="8"/>
        <v>20</v>
      </c>
      <c r="BB6" s="9" t="str">
        <f t="shared" si="8"/>
        <v/>
      </c>
      <c r="BC6" s="9">
        <f t="shared" si="8"/>
        <v>5</v>
      </c>
      <c r="BD6" s="9">
        <f t="shared" si="8"/>
        <v>25</v>
      </c>
      <c r="BE6" s="9">
        <f t="shared" si="8"/>
        <v>20</v>
      </c>
      <c r="BF6" s="9">
        <f t="shared" si="8"/>
        <v>20</v>
      </c>
      <c r="BG6" s="9">
        <f t="shared" si="8"/>
        <v>25</v>
      </c>
      <c r="BH6" s="9">
        <f t="shared" si="8"/>
        <v>50</v>
      </c>
      <c r="BI6" s="9">
        <f t="shared" si="8"/>
        <v>0</v>
      </c>
      <c r="BJ6" s="9" t="str">
        <f t="shared" si="8"/>
        <v/>
      </c>
      <c r="BK6" s="9">
        <f t="shared" si="8"/>
        <v>5</v>
      </c>
      <c r="BL6" s="9">
        <f t="shared" si="8"/>
        <v>30</v>
      </c>
      <c r="BM6" s="9">
        <f t="shared" si="8"/>
        <v>15</v>
      </c>
      <c r="BN6" s="9">
        <f t="shared" ref="BN6:DY6" si="9">IF(BN$3="Nominal","",MEDIAN(BN$11:BN$112))</f>
        <v>20</v>
      </c>
      <c r="BO6" s="9">
        <f t="shared" si="9"/>
        <v>20</v>
      </c>
      <c r="BP6" s="9">
        <f t="shared" si="9"/>
        <v>50</v>
      </c>
      <c r="BQ6" s="9">
        <f t="shared" si="9"/>
        <v>0</v>
      </c>
      <c r="BR6" s="9">
        <f t="shared" si="9"/>
        <v>90</v>
      </c>
      <c r="BS6" s="9">
        <f t="shared" si="9"/>
        <v>0</v>
      </c>
      <c r="BT6" s="9">
        <f t="shared" si="9"/>
        <v>0</v>
      </c>
      <c r="BU6" s="9">
        <f t="shared" si="9"/>
        <v>90</v>
      </c>
      <c r="BV6" s="9">
        <f t="shared" si="9"/>
        <v>2</v>
      </c>
      <c r="BW6" s="9">
        <f t="shared" si="9"/>
        <v>0</v>
      </c>
      <c r="BX6" s="9">
        <f t="shared" si="9"/>
        <v>5</v>
      </c>
      <c r="BY6" s="9">
        <f t="shared" si="9"/>
        <v>7.5</v>
      </c>
      <c r="BZ6" s="9" t="str">
        <f t="shared" si="9"/>
        <v/>
      </c>
      <c r="CA6" s="9" t="str">
        <f t="shared" si="9"/>
        <v/>
      </c>
      <c r="CB6" s="9">
        <f t="shared" si="9"/>
        <v>20</v>
      </c>
      <c r="CC6" s="9" t="str">
        <f t="shared" si="9"/>
        <v/>
      </c>
      <c r="CD6" s="9">
        <f t="shared" si="9"/>
        <v>800</v>
      </c>
      <c r="CE6" s="9">
        <f t="shared" si="9"/>
        <v>4000</v>
      </c>
      <c r="CF6" s="9">
        <f t="shared" si="9"/>
        <v>5000</v>
      </c>
      <c r="CG6" s="9" t="str">
        <f t="shared" si="9"/>
        <v/>
      </c>
      <c r="CH6" s="9" t="str">
        <f t="shared" si="9"/>
        <v/>
      </c>
      <c r="CI6" s="9" t="str">
        <f t="shared" si="9"/>
        <v/>
      </c>
      <c r="CJ6" s="9">
        <f t="shared" si="9"/>
        <v>600</v>
      </c>
      <c r="CK6" s="9">
        <f t="shared" si="9"/>
        <v>10000</v>
      </c>
      <c r="CL6" s="9" t="str">
        <f t="shared" si="9"/>
        <v/>
      </c>
      <c r="CM6" s="9" t="str">
        <f t="shared" si="9"/>
        <v/>
      </c>
      <c r="CN6" s="9" t="str">
        <f t="shared" si="9"/>
        <v/>
      </c>
      <c r="CO6" s="9" t="str">
        <f t="shared" si="9"/>
        <v/>
      </c>
      <c r="CP6" s="9">
        <f t="shared" si="9"/>
        <v>6</v>
      </c>
      <c r="CQ6" s="9">
        <f t="shared" si="9"/>
        <v>4</v>
      </c>
      <c r="CR6" s="9">
        <f t="shared" si="9"/>
        <v>4</v>
      </c>
      <c r="CS6" s="9">
        <f t="shared" si="9"/>
        <v>5</v>
      </c>
      <c r="CT6" s="9">
        <f t="shared" si="9"/>
        <v>5</v>
      </c>
      <c r="CU6" s="9">
        <f t="shared" si="9"/>
        <v>5.5</v>
      </c>
      <c r="CV6" s="9">
        <f t="shared" si="9"/>
        <v>5</v>
      </c>
      <c r="CW6" s="9">
        <f t="shared" si="9"/>
        <v>5</v>
      </c>
      <c r="CX6" s="9">
        <f t="shared" si="9"/>
        <v>5</v>
      </c>
      <c r="CY6" s="9">
        <f t="shared" si="9"/>
        <v>4</v>
      </c>
      <c r="CZ6" s="9">
        <f t="shared" si="9"/>
        <v>5</v>
      </c>
      <c r="DA6" s="9">
        <f t="shared" si="9"/>
        <v>5.5</v>
      </c>
      <c r="DB6" s="9">
        <f t="shared" si="9"/>
        <v>5</v>
      </c>
      <c r="DC6" s="9">
        <f t="shared" si="9"/>
        <v>50</v>
      </c>
      <c r="DD6" s="9">
        <f t="shared" si="9"/>
        <v>70</v>
      </c>
      <c r="DE6" s="9">
        <f t="shared" si="9"/>
        <v>10</v>
      </c>
      <c r="DF6" s="9" t="str">
        <f t="shared" si="9"/>
        <v/>
      </c>
      <c r="DG6" s="9">
        <f t="shared" si="9"/>
        <v>50</v>
      </c>
      <c r="DH6" s="9">
        <f t="shared" si="9"/>
        <v>5</v>
      </c>
      <c r="DI6" s="9" t="str">
        <f t="shared" si="9"/>
        <v/>
      </c>
      <c r="DJ6" s="9">
        <f t="shared" si="9"/>
        <v>40</v>
      </c>
      <c r="DK6" s="9" t="str">
        <f t="shared" si="9"/>
        <v/>
      </c>
      <c r="DL6" s="9" t="str">
        <f t="shared" si="9"/>
        <v/>
      </c>
      <c r="DM6" s="9">
        <f t="shared" si="9"/>
        <v>6</v>
      </c>
      <c r="DN6" s="9">
        <f t="shared" si="9"/>
        <v>5</v>
      </c>
      <c r="DO6" s="9">
        <f t="shared" si="9"/>
        <v>4</v>
      </c>
      <c r="DP6" s="9">
        <f t="shared" si="9"/>
        <v>6</v>
      </c>
      <c r="DQ6" s="9">
        <f t="shared" si="9"/>
        <v>6</v>
      </c>
      <c r="DR6" s="9">
        <f t="shared" si="9"/>
        <v>4</v>
      </c>
      <c r="DS6" s="9">
        <f t="shared" si="9"/>
        <v>6</v>
      </c>
      <c r="DT6" s="9">
        <f t="shared" si="9"/>
        <v>6</v>
      </c>
      <c r="DU6" s="9">
        <f t="shared" si="9"/>
        <v>6</v>
      </c>
      <c r="DV6" s="9">
        <f t="shared" si="9"/>
        <v>6</v>
      </c>
      <c r="DW6" s="9">
        <f t="shared" si="9"/>
        <v>6</v>
      </c>
      <c r="DX6" s="9">
        <f t="shared" si="9"/>
        <v>95</v>
      </c>
      <c r="DY6" s="9">
        <f t="shared" si="9"/>
        <v>96.5</v>
      </c>
      <c r="DZ6" s="9">
        <f t="shared" ref="DZ6:GK6" si="10">IF(DZ$3="Nominal","",MEDIAN(DZ$11:DZ$112))</f>
        <v>10</v>
      </c>
      <c r="EA6" s="9" t="str">
        <f t="shared" si="10"/>
        <v/>
      </c>
      <c r="EB6" s="9">
        <f t="shared" si="10"/>
        <v>50</v>
      </c>
      <c r="EC6" s="9">
        <f t="shared" si="10"/>
        <v>5</v>
      </c>
      <c r="ED6" s="9" t="str">
        <f t="shared" si="10"/>
        <v/>
      </c>
      <c r="EE6" s="9">
        <f t="shared" si="10"/>
        <v>50</v>
      </c>
      <c r="EF6" s="9">
        <f t="shared" si="10"/>
        <v>20</v>
      </c>
      <c r="EG6" s="9" t="str">
        <f t="shared" si="10"/>
        <v/>
      </c>
      <c r="EH6" s="9" t="str">
        <f t="shared" si="10"/>
        <v/>
      </c>
      <c r="EI6" s="9" t="str">
        <f t="shared" si="10"/>
        <v/>
      </c>
      <c r="EJ6" s="9" t="str">
        <f t="shared" si="10"/>
        <v/>
      </c>
      <c r="EK6" s="9">
        <f t="shared" si="10"/>
        <v>5</v>
      </c>
      <c r="EL6" s="9">
        <f t="shared" si="10"/>
        <v>90</v>
      </c>
      <c r="EM6" s="9">
        <f t="shared" si="10"/>
        <v>10</v>
      </c>
      <c r="EN6" s="9">
        <f t="shared" si="10"/>
        <v>15</v>
      </c>
      <c r="EO6" s="9">
        <f t="shared" si="10"/>
        <v>0</v>
      </c>
      <c r="EP6" s="9">
        <f t="shared" si="10"/>
        <v>3</v>
      </c>
      <c r="EQ6" s="9">
        <f t="shared" si="10"/>
        <v>2</v>
      </c>
      <c r="ER6" s="9">
        <f t="shared" si="10"/>
        <v>5</v>
      </c>
      <c r="ES6" s="9">
        <f t="shared" si="10"/>
        <v>15</v>
      </c>
      <c r="ET6" s="9">
        <f t="shared" si="10"/>
        <v>10</v>
      </c>
      <c r="EU6" s="9">
        <f t="shared" si="10"/>
        <v>17.5</v>
      </c>
      <c r="EV6" s="9">
        <f t="shared" si="10"/>
        <v>22.5</v>
      </c>
      <c r="EW6" s="9">
        <f t="shared" si="10"/>
        <v>10</v>
      </c>
      <c r="EX6" s="9">
        <f t="shared" si="10"/>
        <v>5</v>
      </c>
      <c r="EY6" s="9" t="str">
        <f t="shared" si="10"/>
        <v/>
      </c>
      <c r="EZ6" s="9">
        <f t="shared" si="10"/>
        <v>40</v>
      </c>
      <c r="FA6" s="9">
        <f t="shared" si="10"/>
        <v>10</v>
      </c>
      <c r="FB6" s="9">
        <f t="shared" si="10"/>
        <v>29</v>
      </c>
      <c r="FC6" s="9">
        <f t="shared" si="10"/>
        <v>0</v>
      </c>
      <c r="FD6" s="9">
        <f t="shared" si="10"/>
        <v>0</v>
      </c>
      <c r="FE6" s="9">
        <f t="shared" si="10"/>
        <v>20</v>
      </c>
      <c r="FF6" s="9" t="str">
        <f t="shared" si="10"/>
        <v/>
      </c>
      <c r="FG6" s="9">
        <f t="shared" si="10"/>
        <v>50</v>
      </c>
      <c r="FH6" s="9">
        <f t="shared" si="10"/>
        <v>40</v>
      </c>
      <c r="FI6" s="9">
        <f t="shared" si="10"/>
        <v>10</v>
      </c>
      <c r="FJ6" s="9">
        <f t="shared" si="10"/>
        <v>0</v>
      </c>
      <c r="FK6" s="9" t="str">
        <f t="shared" si="10"/>
        <v/>
      </c>
      <c r="FL6" s="9">
        <f t="shared" si="10"/>
        <v>55</v>
      </c>
      <c r="FM6" s="9">
        <f t="shared" si="10"/>
        <v>40</v>
      </c>
      <c r="FN6" s="9">
        <f t="shared" si="10"/>
        <v>0</v>
      </c>
      <c r="FO6" s="9">
        <f t="shared" si="10"/>
        <v>0</v>
      </c>
      <c r="FP6" s="9">
        <f t="shared" si="10"/>
        <v>50</v>
      </c>
      <c r="FQ6" s="9">
        <f t="shared" si="10"/>
        <v>40</v>
      </c>
      <c r="FR6" s="9">
        <f t="shared" si="10"/>
        <v>0</v>
      </c>
      <c r="FS6" s="9">
        <f t="shared" si="10"/>
        <v>0</v>
      </c>
      <c r="FT6" s="9">
        <f t="shared" si="10"/>
        <v>50</v>
      </c>
      <c r="FU6" s="9">
        <f t="shared" si="10"/>
        <v>40</v>
      </c>
      <c r="FV6" s="9">
        <f t="shared" si="10"/>
        <v>0</v>
      </c>
      <c r="FW6" s="9">
        <f t="shared" si="10"/>
        <v>0</v>
      </c>
      <c r="FX6" s="9">
        <f t="shared" si="10"/>
        <v>35</v>
      </c>
      <c r="FY6" s="9">
        <f t="shared" si="10"/>
        <v>2</v>
      </c>
      <c r="FZ6" s="9">
        <f t="shared" si="10"/>
        <v>50</v>
      </c>
      <c r="GA6" s="9">
        <f t="shared" si="10"/>
        <v>0</v>
      </c>
      <c r="GB6" s="9">
        <f t="shared" si="10"/>
        <v>15</v>
      </c>
      <c r="GC6" s="9" t="str">
        <f t="shared" si="10"/>
        <v/>
      </c>
      <c r="GD6" s="9">
        <f t="shared" si="10"/>
        <v>1200</v>
      </c>
      <c r="GE6" s="9">
        <f t="shared" si="10"/>
        <v>10500</v>
      </c>
      <c r="GF6" s="9">
        <f t="shared" si="10"/>
        <v>10000</v>
      </c>
      <c r="GG6" s="9" t="str">
        <f t="shared" si="10"/>
        <v/>
      </c>
      <c r="GH6" s="9" t="str">
        <f t="shared" si="10"/>
        <v/>
      </c>
      <c r="GI6" s="9" t="str">
        <f t="shared" si="10"/>
        <v/>
      </c>
      <c r="GJ6" s="9">
        <f t="shared" si="10"/>
        <v>5</v>
      </c>
      <c r="GK6" s="9">
        <f t="shared" si="10"/>
        <v>10</v>
      </c>
      <c r="GL6" s="9">
        <f t="shared" ref="GL6:HY6" si="11">IF(GL$3="Nominal","",MEDIAN(GL$11:GL$112))</f>
        <v>5</v>
      </c>
      <c r="GM6" s="9" t="str">
        <f t="shared" si="11"/>
        <v/>
      </c>
      <c r="GN6" s="9" t="str">
        <f t="shared" si="11"/>
        <v/>
      </c>
      <c r="GO6" s="9" t="str">
        <f t="shared" si="11"/>
        <v/>
      </c>
      <c r="GP6" s="9">
        <f t="shared" si="11"/>
        <v>65</v>
      </c>
      <c r="GQ6" s="9">
        <f t="shared" si="11"/>
        <v>17.5</v>
      </c>
      <c r="GR6" s="9" t="str">
        <f t="shared" si="11"/>
        <v/>
      </c>
      <c r="GS6" s="9">
        <f t="shared" si="11"/>
        <v>70</v>
      </c>
      <c r="GT6" s="9" t="str">
        <f t="shared" si="11"/>
        <v/>
      </c>
      <c r="GU6" s="9">
        <f t="shared" si="11"/>
        <v>5</v>
      </c>
      <c r="GV6" s="9">
        <f t="shared" si="11"/>
        <v>5</v>
      </c>
      <c r="GW6" s="9">
        <f t="shared" si="11"/>
        <v>5</v>
      </c>
      <c r="GX6" s="9">
        <f t="shared" si="11"/>
        <v>6</v>
      </c>
      <c r="GY6" s="9">
        <f t="shared" si="11"/>
        <v>6</v>
      </c>
      <c r="GZ6" s="9">
        <f t="shared" si="11"/>
        <v>6</v>
      </c>
      <c r="HA6" s="9">
        <f t="shared" si="11"/>
        <v>6</v>
      </c>
      <c r="HB6" s="9">
        <f t="shared" si="11"/>
        <v>5</v>
      </c>
      <c r="HC6" s="9">
        <f t="shared" si="11"/>
        <v>5</v>
      </c>
      <c r="HD6" s="9">
        <f t="shared" si="11"/>
        <v>4</v>
      </c>
      <c r="HE6" s="9">
        <f t="shared" si="11"/>
        <v>5</v>
      </c>
      <c r="HF6" s="9">
        <f t="shared" si="11"/>
        <v>6</v>
      </c>
      <c r="HG6" s="9">
        <f t="shared" si="11"/>
        <v>5</v>
      </c>
      <c r="HH6" s="9">
        <f t="shared" si="11"/>
        <v>5</v>
      </c>
      <c r="HI6" s="8">
        <f t="shared" si="11"/>
        <v>30</v>
      </c>
      <c r="HJ6" s="8">
        <f t="shared" si="11"/>
        <v>45</v>
      </c>
      <c r="HK6" s="9">
        <f t="shared" si="11"/>
        <v>60</v>
      </c>
      <c r="HL6" s="9" t="str">
        <f t="shared" si="11"/>
        <v/>
      </c>
      <c r="HM6" s="9" t="str">
        <f t="shared" si="11"/>
        <v/>
      </c>
      <c r="HN6" s="9" t="str">
        <f t="shared" si="11"/>
        <v/>
      </c>
      <c r="HO6" s="9" t="str">
        <f t="shared" si="11"/>
        <v/>
      </c>
      <c r="HP6" s="9">
        <f t="shared" si="11"/>
        <v>65</v>
      </c>
      <c r="HQ6" s="9">
        <f t="shared" si="11"/>
        <v>75</v>
      </c>
      <c r="HR6" s="9">
        <f t="shared" si="11"/>
        <v>17.5</v>
      </c>
      <c r="HS6" s="9">
        <f t="shared" si="11"/>
        <v>35</v>
      </c>
      <c r="HT6" s="9" t="str">
        <f t="shared" si="11"/>
        <v/>
      </c>
      <c r="HU6" s="9">
        <f t="shared" si="11"/>
        <v>45</v>
      </c>
      <c r="HV6" s="9">
        <f t="shared" si="11"/>
        <v>0</v>
      </c>
      <c r="HW6" s="9">
        <f t="shared" si="11"/>
        <v>30</v>
      </c>
      <c r="HX6" s="9">
        <f t="shared" si="11"/>
        <v>0</v>
      </c>
      <c r="HY6" s="9" t="str">
        <f t="shared" si="11"/>
        <v/>
      </c>
    </row>
    <row r="7" spans="1:233" x14ac:dyDescent="0.25">
      <c r="A7" s="7" t="s">
        <v>523</v>
      </c>
      <c r="B7" s="9" t="str">
        <f t="shared" ref="B7:BM7" si="12">IF(B$3="Nominal","",MIN(B$11:B$112))</f>
        <v/>
      </c>
      <c r="C7" s="9" t="str">
        <f t="shared" si="12"/>
        <v/>
      </c>
      <c r="D7" s="9">
        <f t="shared" si="12"/>
        <v>3</v>
      </c>
      <c r="E7" s="9">
        <f t="shared" si="12"/>
        <v>5</v>
      </c>
      <c r="F7" s="9" t="str">
        <f t="shared" si="12"/>
        <v/>
      </c>
      <c r="G7" s="9">
        <f t="shared" si="12"/>
        <v>50</v>
      </c>
      <c r="H7" s="9">
        <f t="shared" si="12"/>
        <v>0</v>
      </c>
      <c r="I7" s="9">
        <f t="shared" si="12"/>
        <v>0</v>
      </c>
      <c r="J7" s="9" t="str">
        <f t="shared" si="12"/>
        <v/>
      </c>
      <c r="K7" s="9" t="str">
        <f t="shared" si="12"/>
        <v/>
      </c>
      <c r="L7" s="9" t="str">
        <f t="shared" si="12"/>
        <v/>
      </c>
      <c r="M7" s="9" t="str">
        <f t="shared" si="12"/>
        <v/>
      </c>
      <c r="N7" s="9" t="str">
        <f t="shared" si="12"/>
        <v/>
      </c>
      <c r="O7" s="9" t="str">
        <f t="shared" si="12"/>
        <v/>
      </c>
      <c r="P7" s="9" t="str">
        <f t="shared" si="12"/>
        <v/>
      </c>
      <c r="Q7" s="9" t="str">
        <f t="shared" si="12"/>
        <v/>
      </c>
      <c r="R7" s="9" t="str">
        <f t="shared" si="12"/>
        <v/>
      </c>
      <c r="S7" s="9">
        <f t="shared" si="12"/>
        <v>5</v>
      </c>
      <c r="T7" s="9">
        <f t="shared" si="12"/>
        <v>80</v>
      </c>
      <c r="U7" s="9">
        <f t="shared" si="12"/>
        <v>50</v>
      </c>
      <c r="V7" s="9">
        <f t="shared" si="12"/>
        <v>5</v>
      </c>
      <c r="W7" s="9" t="str">
        <f t="shared" si="12"/>
        <v/>
      </c>
      <c r="X7" s="9">
        <f t="shared" si="12"/>
        <v>5</v>
      </c>
      <c r="Y7" s="9" t="str">
        <f t="shared" si="12"/>
        <v/>
      </c>
      <c r="Z7" s="9" t="str">
        <f t="shared" si="12"/>
        <v/>
      </c>
      <c r="AA7" s="9">
        <f t="shared" si="12"/>
        <v>1</v>
      </c>
      <c r="AB7" s="9">
        <f t="shared" si="12"/>
        <v>5</v>
      </c>
      <c r="AC7" s="9">
        <f t="shared" si="12"/>
        <v>0</v>
      </c>
      <c r="AD7" s="9">
        <f t="shared" si="12"/>
        <v>5</v>
      </c>
      <c r="AE7" s="9">
        <f t="shared" si="12"/>
        <v>10</v>
      </c>
      <c r="AF7" s="9">
        <f t="shared" si="12"/>
        <v>0</v>
      </c>
      <c r="AG7" s="9">
        <f t="shared" si="12"/>
        <v>0</v>
      </c>
      <c r="AH7" s="9">
        <f t="shared" si="12"/>
        <v>50</v>
      </c>
      <c r="AI7" s="9">
        <f t="shared" si="12"/>
        <v>0</v>
      </c>
      <c r="AJ7" s="9">
        <f t="shared" si="12"/>
        <v>0</v>
      </c>
      <c r="AK7" s="9" t="str">
        <f t="shared" si="12"/>
        <v/>
      </c>
      <c r="AL7" s="9">
        <f t="shared" si="12"/>
        <v>0</v>
      </c>
      <c r="AM7" s="9">
        <f t="shared" si="12"/>
        <v>0</v>
      </c>
      <c r="AN7" s="9">
        <f t="shared" si="12"/>
        <v>0</v>
      </c>
      <c r="AO7" s="9">
        <f t="shared" si="12"/>
        <v>0</v>
      </c>
      <c r="AP7" s="9">
        <f t="shared" si="12"/>
        <v>0</v>
      </c>
      <c r="AQ7" s="9">
        <f t="shared" si="12"/>
        <v>0</v>
      </c>
      <c r="AR7" s="9">
        <f t="shared" si="12"/>
        <v>0</v>
      </c>
      <c r="AS7" s="9">
        <f t="shared" si="12"/>
        <v>0</v>
      </c>
      <c r="AT7" s="9">
        <f t="shared" si="12"/>
        <v>0</v>
      </c>
      <c r="AU7" s="9">
        <f t="shared" si="12"/>
        <v>0</v>
      </c>
      <c r="AV7" s="9">
        <f t="shared" si="12"/>
        <v>0</v>
      </c>
      <c r="AW7" s="9">
        <f t="shared" si="12"/>
        <v>0</v>
      </c>
      <c r="AX7" s="9">
        <f t="shared" si="12"/>
        <v>0</v>
      </c>
      <c r="AY7" s="9">
        <f t="shared" si="12"/>
        <v>0</v>
      </c>
      <c r="AZ7" s="9">
        <f t="shared" si="12"/>
        <v>0</v>
      </c>
      <c r="BA7" s="9">
        <f t="shared" si="12"/>
        <v>0</v>
      </c>
      <c r="BB7" s="9" t="str">
        <f t="shared" si="12"/>
        <v/>
      </c>
      <c r="BC7" s="9">
        <f t="shared" si="12"/>
        <v>0</v>
      </c>
      <c r="BD7" s="9">
        <f t="shared" si="12"/>
        <v>0</v>
      </c>
      <c r="BE7" s="9">
        <f t="shared" si="12"/>
        <v>0</v>
      </c>
      <c r="BF7" s="9">
        <f t="shared" si="12"/>
        <v>0</v>
      </c>
      <c r="BG7" s="9">
        <f t="shared" si="12"/>
        <v>0</v>
      </c>
      <c r="BH7" s="9">
        <f t="shared" si="12"/>
        <v>0</v>
      </c>
      <c r="BI7" s="9">
        <f t="shared" si="12"/>
        <v>0</v>
      </c>
      <c r="BJ7" s="9" t="str">
        <f t="shared" si="12"/>
        <v/>
      </c>
      <c r="BK7" s="9">
        <f t="shared" si="12"/>
        <v>0</v>
      </c>
      <c r="BL7" s="9">
        <f t="shared" si="12"/>
        <v>0</v>
      </c>
      <c r="BM7" s="9">
        <f t="shared" si="12"/>
        <v>0</v>
      </c>
      <c r="BN7" s="9">
        <f t="shared" ref="BN7:DY7" si="13">IF(BN$3="Nominal","",MIN(BN$11:BN$112))</f>
        <v>0</v>
      </c>
      <c r="BO7" s="9">
        <f t="shared" si="13"/>
        <v>0</v>
      </c>
      <c r="BP7" s="9">
        <f t="shared" si="13"/>
        <v>0</v>
      </c>
      <c r="BQ7" s="9">
        <f t="shared" si="13"/>
        <v>0</v>
      </c>
      <c r="BR7" s="9">
        <f t="shared" si="13"/>
        <v>0</v>
      </c>
      <c r="BS7" s="9">
        <f t="shared" si="13"/>
        <v>0</v>
      </c>
      <c r="BT7" s="9">
        <f t="shared" si="13"/>
        <v>0</v>
      </c>
      <c r="BU7" s="9">
        <f t="shared" si="13"/>
        <v>0</v>
      </c>
      <c r="BV7" s="9">
        <f t="shared" si="13"/>
        <v>0</v>
      </c>
      <c r="BW7" s="9">
        <f t="shared" si="13"/>
        <v>0</v>
      </c>
      <c r="BX7" s="9">
        <f t="shared" si="13"/>
        <v>0</v>
      </c>
      <c r="BY7" s="9">
        <f t="shared" si="13"/>
        <v>0</v>
      </c>
      <c r="BZ7" s="9" t="str">
        <f t="shared" si="13"/>
        <v/>
      </c>
      <c r="CA7" s="9" t="str">
        <f t="shared" si="13"/>
        <v/>
      </c>
      <c r="CB7" s="9">
        <f t="shared" si="13"/>
        <v>0</v>
      </c>
      <c r="CC7" s="9" t="str">
        <f t="shared" si="13"/>
        <v/>
      </c>
      <c r="CD7" s="9">
        <f t="shared" si="13"/>
        <v>200</v>
      </c>
      <c r="CE7" s="9">
        <f t="shared" si="13"/>
        <v>600</v>
      </c>
      <c r="CF7" s="9">
        <f t="shared" si="13"/>
        <v>100</v>
      </c>
      <c r="CG7" s="9" t="str">
        <f t="shared" si="13"/>
        <v/>
      </c>
      <c r="CH7" s="9" t="str">
        <f t="shared" si="13"/>
        <v/>
      </c>
      <c r="CI7" s="9" t="str">
        <f t="shared" si="13"/>
        <v/>
      </c>
      <c r="CJ7" s="9">
        <f t="shared" si="13"/>
        <v>200</v>
      </c>
      <c r="CK7" s="9">
        <f t="shared" si="13"/>
        <v>100</v>
      </c>
      <c r="CL7" s="9" t="str">
        <f t="shared" si="13"/>
        <v/>
      </c>
      <c r="CM7" s="9" t="str">
        <f t="shared" si="13"/>
        <v/>
      </c>
      <c r="CN7" s="9" t="str">
        <f t="shared" si="13"/>
        <v/>
      </c>
      <c r="CO7" s="9" t="str">
        <f t="shared" si="13"/>
        <v/>
      </c>
      <c r="CP7" s="9">
        <f t="shared" si="13"/>
        <v>2</v>
      </c>
      <c r="CQ7" s="9">
        <f t="shared" si="13"/>
        <v>1</v>
      </c>
      <c r="CR7" s="9">
        <f t="shared" si="13"/>
        <v>1</v>
      </c>
      <c r="CS7" s="9">
        <f t="shared" si="13"/>
        <v>1</v>
      </c>
      <c r="CT7" s="9">
        <f t="shared" si="13"/>
        <v>1</v>
      </c>
      <c r="CU7" s="9">
        <f t="shared" si="13"/>
        <v>1</v>
      </c>
      <c r="CV7" s="9">
        <f t="shared" si="13"/>
        <v>1</v>
      </c>
      <c r="CW7" s="9">
        <f t="shared" si="13"/>
        <v>1</v>
      </c>
      <c r="CX7" s="9">
        <f t="shared" si="13"/>
        <v>1</v>
      </c>
      <c r="CY7" s="9">
        <f t="shared" si="13"/>
        <v>1</v>
      </c>
      <c r="CZ7" s="9">
        <f t="shared" si="13"/>
        <v>3</v>
      </c>
      <c r="DA7" s="9">
        <f t="shared" si="13"/>
        <v>3</v>
      </c>
      <c r="DB7" s="9">
        <f t="shared" si="13"/>
        <v>3</v>
      </c>
      <c r="DC7" s="9">
        <f t="shared" si="13"/>
        <v>0</v>
      </c>
      <c r="DD7" s="9">
        <f t="shared" si="13"/>
        <v>0</v>
      </c>
      <c r="DE7" s="9">
        <f t="shared" si="13"/>
        <v>0</v>
      </c>
      <c r="DF7" s="9" t="str">
        <f t="shared" si="13"/>
        <v/>
      </c>
      <c r="DG7" s="9">
        <f t="shared" si="13"/>
        <v>0</v>
      </c>
      <c r="DH7" s="9">
        <f t="shared" si="13"/>
        <v>0</v>
      </c>
      <c r="DI7" s="9" t="str">
        <f t="shared" si="13"/>
        <v/>
      </c>
      <c r="DJ7" s="9">
        <f t="shared" si="13"/>
        <v>0</v>
      </c>
      <c r="DK7" s="9" t="str">
        <f t="shared" si="13"/>
        <v/>
      </c>
      <c r="DL7" s="9" t="str">
        <f t="shared" si="13"/>
        <v/>
      </c>
      <c r="DM7" s="9">
        <f t="shared" si="13"/>
        <v>1</v>
      </c>
      <c r="DN7" s="9">
        <f t="shared" si="13"/>
        <v>1</v>
      </c>
      <c r="DO7" s="9">
        <f t="shared" si="13"/>
        <v>1</v>
      </c>
      <c r="DP7" s="9">
        <f t="shared" si="13"/>
        <v>2</v>
      </c>
      <c r="DQ7" s="9">
        <f t="shared" si="13"/>
        <v>2</v>
      </c>
      <c r="DR7" s="9">
        <f t="shared" si="13"/>
        <v>1</v>
      </c>
      <c r="DS7" s="9">
        <f t="shared" si="13"/>
        <v>3</v>
      </c>
      <c r="DT7" s="9">
        <f t="shared" si="13"/>
        <v>2</v>
      </c>
      <c r="DU7" s="9">
        <f t="shared" si="13"/>
        <v>2</v>
      </c>
      <c r="DV7" s="9">
        <f t="shared" si="13"/>
        <v>4</v>
      </c>
      <c r="DW7" s="9">
        <f t="shared" si="13"/>
        <v>4</v>
      </c>
      <c r="DX7" s="9">
        <f t="shared" si="13"/>
        <v>5</v>
      </c>
      <c r="DY7" s="9">
        <f t="shared" si="13"/>
        <v>5</v>
      </c>
      <c r="DZ7" s="9">
        <f t="shared" ref="DZ7:GK7" si="14">IF(DZ$3="Nominal","",MIN(DZ$11:DZ$112))</f>
        <v>0</v>
      </c>
      <c r="EA7" s="9" t="str">
        <f t="shared" si="14"/>
        <v/>
      </c>
      <c r="EB7" s="9">
        <f t="shared" si="14"/>
        <v>0</v>
      </c>
      <c r="EC7" s="9">
        <f t="shared" si="14"/>
        <v>0</v>
      </c>
      <c r="ED7" s="9" t="str">
        <f t="shared" si="14"/>
        <v/>
      </c>
      <c r="EE7" s="9">
        <f t="shared" si="14"/>
        <v>5</v>
      </c>
      <c r="EF7" s="9">
        <f t="shared" si="14"/>
        <v>0</v>
      </c>
      <c r="EG7" s="9" t="str">
        <f t="shared" si="14"/>
        <v/>
      </c>
      <c r="EH7" s="9" t="str">
        <f t="shared" si="14"/>
        <v/>
      </c>
      <c r="EI7" s="9" t="str">
        <f t="shared" si="14"/>
        <v/>
      </c>
      <c r="EJ7" s="9" t="str">
        <f t="shared" si="14"/>
        <v/>
      </c>
      <c r="EK7" s="9">
        <f t="shared" si="14"/>
        <v>0</v>
      </c>
      <c r="EL7" s="9">
        <f t="shared" si="14"/>
        <v>10</v>
      </c>
      <c r="EM7" s="9">
        <f t="shared" si="14"/>
        <v>0</v>
      </c>
      <c r="EN7" s="9">
        <f t="shared" si="14"/>
        <v>0</v>
      </c>
      <c r="EO7" s="9">
        <f t="shared" si="14"/>
        <v>0</v>
      </c>
      <c r="EP7" s="9">
        <f t="shared" si="14"/>
        <v>0</v>
      </c>
      <c r="EQ7" s="9">
        <f t="shared" si="14"/>
        <v>0</v>
      </c>
      <c r="ER7" s="9">
        <f t="shared" si="14"/>
        <v>0</v>
      </c>
      <c r="ES7" s="9">
        <f t="shared" si="14"/>
        <v>0</v>
      </c>
      <c r="ET7" s="9">
        <f t="shared" si="14"/>
        <v>0</v>
      </c>
      <c r="EU7" s="9">
        <f t="shared" si="14"/>
        <v>0</v>
      </c>
      <c r="EV7" s="9">
        <f t="shared" si="14"/>
        <v>5</v>
      </c>
      <c r="EW7" s="9">
        <f t="shared" si="14"/>
        <v>0</v>
      </c>
      <c r="EX7" s="9">
        <f t="shared" si="14"/>
        <v>0</v>
      </c>
      <c r="EY7" s="9" t="str">
        <f t="shared" si="14"/>
        <v/>
      </c>
      <c r="EZ7" s="9">
        <f t="shared" si="14"/>
        <v>0</v>
      </c>
      <c r="FA7" s="9">
        <f t="shared" si="14"/>
        <v>0</v>
      </c>
      <c r="FB7" s="9">
        <f t="shared" si="14"/>
        <v>0</v>
      </c>
      <c r="FC7" s="9">
        <f t="shared" si="14"/>
        <v>0</v>
      </c>
      <c r="FD7" s="9">
        <f t="shared" si="14"/>
        <v>0</v>
      </c>
      <c r="FE7" s="9">
        <f t="shared" si="14"/>
        <v>5</v>
      </c>
      <c r="FF7" s="9" t="str">
        <f t="shared" si="14"/>
        <v/>
      </c>
      <c r="FG7" s="9">
        <f t="shared" si="14"/>
        <v>0</v>
      </c>
      <c r="FH7" s="9">
        <f t="shared" si="14"/>
        <v>5</v>
      </c>
      <c r="FI7" s="9">
        <f t="shared" si="14"/>
        <v>0</v>
      </c>
      <c r="FJ7" s="9">
        <f t="shared" si="14"/>
        <v>0</v>
      </c>
      <c r="FK7" s="9" t="str">
        <f t="shared" si="14"/>
        <v/>
      </c>
      <c r="FL7" s="9">
        <f t="shared" si="14"/>
        <v>15</v>
      </c>
      <c r="FM7" s="9">
        <f t="shared" si="14"/>
        <v>0</v>
      </c>
      <c r="FN7" s="9">
        <f t="shared" si="14"/>
        <v>0</v>
      </c>
      <c r="FO7" s="9">
        <f t="shared" si="14"/>
        <v>0</v>
      </c>
      <c r="FP7" s="9">
        <f t="shared" si="14"/>
        <v>0</v>
      </c>
      <c r="FQ7" s="9">
        <f t="shared" si="14"/>
        <v>0</v>
      </c>
      <c r="FR7" s="9">
        <f t="shared" si="14"/>
        <v>0</v>
      </c>
      <c r="FS7" s="9">
        <f t="shared" si="14"/>
        <v>0</v>
      </c>
      <c r="FT7" s="9">
        <f t="shared" si="14"/>
        <v>0</v>
      </c>
      <c r="FU7" s="9">
        <f t="shared" si="14"/>
        <v>0</v>
      </c>
      <c r="FV7" s="9">
        <f t="shared" si="14"/>
        <v>0</v>
      </c>
      <c r="FW7" s="9">
        <f t="shared" si="14"/>
        <v>0</v>
      </c>
      <c r="FX7" s="9">
        <f t="shared" si="14"/>
        <v>0</v>
      </c>
      <c r="FY7" s="9">
        <f t="shared" si="14"/>
        <v>0</v>
      </c>
      <c r="FZ7" s="9">
        <f t="shared" si="14"/>
        <v>0</v>
      </c>
      <c r="GA7" s="9">
        <f t="shared" si="14"/>
        <v>0</v>
      </c>
      <c r="GB7" s="9">
        <f t="shared" si="14"/>
        <v>2</v>
      </c>
      <c r="GC7" s="9" t="str">
        <f t="shared" si="14"/>
        <v/>
      </c>
      <c r="GD7" s="9">
        <f t="shared" si="14"/>
        <v>800</v>
      </c>
      <c r="GE7" s="9">
        <f t="shared" si="14"/>
        <v>1500</v>
      </c>
      <c r="GF7" s="9">
        <f t="shared" si="14"/>
        <v>1400</v>
      </c>
      <c r="GG7" s="9" t="str">
        <f t="shared" si="14"/>
        <v/>
      </c>
      <c r="GH7" s="9" t="str">
        <f t="shared" si="14"/>
        <v/>
      </c>
      <c r="GI7" s="9" t="str">
        <f t="shared" si="14"/>
        <v/>
      </c>
      <c r="GJ7" s="9">
        <f t="shared" si="14"/>
        <v>0</v>
      </c>
      <c r="GK7" s="9">
        <f t="shared" si="14"/>
        <v>1</v>
      </c>
      <c r="GL7" s="9">
        <f t="shared" ref="GL7:HY7" si="15">IF(GL$3="Nominal","",MIN(GL$11:GL$112))</f>
        <v>1</v>
      </c>
      <c r="GM7" s="9" t="str">
        <f t="shared" si="15"/>
        <v/>
      </c>
      <c r="GN7" s="9" t="str">
        <f t="shared" si="15"/>
        <v/>
      </c>
      <c r="GO7" s="9" t="str">
        <f t="shared" si="15"/>
        <v/>
      </c>
      <c r="GP7" s="9">
        <f t="shared" si="15"/>
        <v>0</v>
      </c>
      <c r="GQ7" s="9">
        <f t="shared" si="15"/>
        <v>0</v>
      </c>
      <c r="GR7" s="9" t="str">
        <f t="shared" si="15"/>
        <v/>
      </c>
      <c r="GS7" s="9">
        <f t="shared" si="15"/>
        <v>5</v>
      </c>
      <c r="GT7" s="9" t="str">
        <f t="shared" si="15"/>
        <v/>
      </c>
      <c r="GU7" s="9">
        <f t="shared" si="15"/>
        <v>2</v>
      </c>
      <c r="GV7" s="9">
        <f t="shared" si="15"/>
        <v>2</v>
      </c>
      <c r="GW7" s="9">
        <f t="shared" si="15"/>
        <v>1</v>
      </c>
      <c r="GX7" s="9">
        <f t="shared" si="15"/>
        <v>1</v>
      </c>
      <c r="GY7" s="9">
        <f t="shared" si="15"/>
        <v>2</v>
      </c>
      <c r="GZ7" s="9">
        <f t="shared" si="15"/>
        <v>2</v>
      </c>
      <c r="HA7" s="9">
        <f t="shared" si="15"/>
        <v>2</v>
      </c>
      <c r="HB7" s="9">
        <f t="shared" si="15"/>
        <v>2</v>
      </c>
      <c r="HC7" s="9">
        <f t="shared" si="15"/>
        <v>2</v>
      </c>
      <c r="HD7" s="9">
        <f t="shared" si="15"/>
        <v>2</v>
      </c>
      <c r="HE7" s="9">
        <f t="shared" si="15"/>
        <v>3</v>
      </c>
      <c r="HF7" s="9">
        <f t="shared" si="15"/>
        <v>3</v>
      </c>
      <c r="HG7" s="9">
        <f t="shared" si="15"/>
        <v>3</v>
      </c>
      <c r="HH7" s="9">
        <f t="shared" si="15"/>
        <v>0</v>
      </c>
      <c r="HI7" s="8">
        <f t="shared" si="15"/>
        <v>0</v>
      </c>
      <c r="HJ7" s="8">
        <f t="shared" si="15"/>
        <v>0</v>
      </c>
      <c r="HK7" s="9">
        <f t="shared" si="15"/>
        <v>0</v>
      </c>
      <c r="HL7" s="9" t="str">
        <f t="shared" si="15"/>
        <v/>
      </c>
      <c r="HM7" s="9" t="str">
        <f t="shared" si="15"/>
        <v/>
      </c>
      <c r="HN7" s="9" t="str">
        <f t="shared" si="15"/>
        <v/>
      </c>
      <c r="HO7" s="9" t="str">
        <f t="shared" si="15"/>
        <v/>
      </c>
      <c r="HP7" s="9">
        <f t="shared" si="15"/>
        <v>0</v>
      </c>
      <c r="HQ7" s="9">
        <f t="shared" si="15"/>
        <v>0</v>
      </c>
      <c r="HR7" s="9">
        <f t="shared" si="15"/>
        <v>0</v>
      </c>
      <c r="HS7" s="9">
        <f t="shared" si="15"/>
        <v>0</v>
      </c>
      <c r="HT7" s="9" t="str">
        <f t="shared" si="15"/>
        <v/>
      </c>
      <c r="HU7" s="9">
        <f t="shared" si="15"/>
        <v>0</v>
      </c>
      <c r="HV7" s="9">
        <f t="shared" si="15"/>
        <v>0</v>
      </c>
      <c r="HW7" s="9">
        <f t="shared" si="15"/>
        <v>0</v>
      </c>
      <c r="HX7" s="9">
        <f t="shared" si="15"/>
        <v>0</v>
      </c>
      <c r="HY7" s="9" t="str">
        <f t="shared" si="15"/>
        <v/>
      </c>
    </row>
    <row r="8" spans="1:233" x14ac:dyDescent="0.25">
      <c r="A8" s="7" t="s">
        <v>524</v>
      </c>
      <c r="B8" s="9" t="str">
        <f t="shared" ref="B8:BM8" si="16">IF(B$3="Nominal","",MAX(B$11:B$112))</f>
        <v/>
      </c>
      <c r="C8" s="9" t="str">
        <f t="shared" si="16"/>
        <v/>
      </c>
      <c r="D8" s="9">
        <f t="shared" si="16"/>
        <v>30</v>
      </c>
      <c r="E8" s="9">
        <f t="shared" si="16"/>
        <v>150</v>
      </c>
      <c r="F8" s="9" t="str">
        <f t="shared" si="16"/>
        <v/>
      </c>
      <c r="G8" s="9">
        <f t="shared" si="16"/>
        <v>100</v>
      </c>
      <c r="H8" s="9">
        <f t="shared" si="16"/>
        <v>50</v>
      </c>
      <c r="I8" s="9">
        <f t="shared" si="16"/>
        <v>45</v>
      </c>
      <c r="J8" s="9" t="str">
        <f t="shared" si="16"/>
        <v/>
      </c>
      <c r="K8" s="9" t="str">
        <f t="shared" si="16"/>
        <v/>
      </c>
      <c r="L8" s="9" t="str">
        <f t="shared" si="16"/>
        <v/>
      </c>
      <c r="M8" s="9" t="str">
        <f t="shared" si="16"/>
        <v/>
      </c>
      <c r="N8" s="9" t="str">
        <f t="shared" si="16"/>
        <v/>
      </c>
      <c r="O8" s="9" t="str">
        <f t="shared" si="16"/>
        <v/>
      </c>
      <c r="P8" s="9" t="str">
        <f t="shared" si="16"/>
        <v/>
      </c>
      <c r="Q8" s="9" t="str">
        <f t="shared" si="16"/>
        <v/>
      </c>
      <c r="R8" s="9" t="str">
        <f t="shared" si="16"/>
        <v/>
      </c>
      <c r="S8" s="9">
        <f t="shared" si="16"/>
        <v>30</v>
      </c>
      <c r="T8" s="9">
        <f t="shared" si="16"/>
        <v>100</v>
      </c>
      <c r="U8" s="9">
        <f t="shared" si="16"/>
        <v>600</v>
      </c>
      <c r="V8" s="9">
        <f t="shared" si="16"/>
        <v>85</v>
      </c>
      <c r="W8" s="9" t="str">
        <f t="shared" si="16"/>
        <v/>
      </c>
      <c r="X8" s="9">
        <f t="shared" si="16"/>
        <v>300</v>
      </c>
      <c r="Y8" s="9" t="str">
        <f t="shared" si="16"/>
        <v/>
      </c>
      <c r="Z8" s="9" t="str">
        <f t="shared" si="16"/>
        <v/>
      </c>
      <c r="AA8" s="9">
        <f t="shared" si="16"/>
        <v>80</v>
      </c>
      <c r="AB8" s="9">
        <f t="shared" si="16"/>
        <v>98</v>
      </c>
      <c r="AC8" s="9">
        <f t="shared" si="16"/>
        <v>100</v>
      </c>
      <c r="AD8" s="9">
        <f t="shared" si="16"/>
        <v>100</v>
      </c>
      <c r="AE8" s="9">
        <f t="shared" si="16"/>
        <v>100</v>
      </c>
      <c r="AF8" s="9">
        <f t="shared" si="16"/>
        <v>80</v>
      </c>
      <c r="AG8" s="9">
        <f t="shared" si="16"/>
        <v>50</v>
      </c>
      <c r="AH8" s="9">
        <f t="shared" si="16"/>
        <v>100</v>
      </c>
      <c r="AI8" s="9">
        <f t="shared" si="16"/>
        <v>50</v>
      </c>
      <c r="AJ8" s="9">
        <f t="shared" si="16"/>
        <v>50</v>
      </c>
      <c r="AK8" s="9" t="str">
        <f t="shared" si="16"/>
        <v/>
      </c>
      <c r="AL8" s="9">
        <f t="shared" si="16"/>
        <v>100</v>
      </c>
      <c r="AM8" s="9">
        <f t="shared" si="16"/>
        <v>20</v>
      </c>
      <c r="AN8" s="9">
        <f t="shared" si="16"/>
        <v>25</v>
      </c>
      <c r="AO8" s="9">
        <f t="shared" si="16"/>
        <v>72</v>
      </c>
      <c r="AP8" s="9">
        <f t="shared" si="16"/>
        <v>100</v>
      </c>
      <c r="AQ8" s="9">
        <f t="shared" si="16"/>
        <v>64</v>
      </c>
      <c r="AR8" s="9">
        <f t="shared" si="16"/>
        <v>90</v>
      </c>
      <c r="AS8" s="9">
        <f t="shared" si="16"/>
        <v>100</v>
      </c>
      <c r="AT8" s="9">
        <f t="shared" si="16"/>
        <v>15</v>
      </c>
      <c r="AU8" s="9">
        <f t="shared" si="16"/>
        <v>25</v>
      </c>
      <c r="AV8" s="9">
        <f t="shared" si="16"/>
        <v>72</v>
      </c>
      <c r="AW8" s="9">
        <f t="shared" si="16"/>
        <v>100</v>
      </c>
      <c r="AX8" s="9">
        <f t="shared" si="16"/>
        <v>64</v>
      </c>
      <c r="AY8" s="9">
        <f t="shared" si="16"/>
        <v>80</v>
      </c>
      <c r="AZ8" s="9">
        <f t="shared" si="16"/>
        <v>100</v>
      </c>
      <c r="BA8" s="9">
        <f t="shared" si="16"/>
        <v>100</v>
      </c>
      <c r="BB8" s="9" t="str">
        <f t="shared" si="16"/>
        <v/>
      </c>
      <c r="BC8" s="9">
        <f t="shared" si="16"/>
        <v>100</v>
      </c>
      <c r="BD8" s="9">
        <f t="shared" si="16"/>
        <v>100</v>
      </c>
      <c r="BE8" s="9">
        <f t="shared" si="16"/>
        <v>100</v>
      </c>
      <c r="BF8" s="9">
        <f t="shared" si="16"/>
        <v>100</v>
      </c>
      <c r="BG8" s="9">
        <f t="shared" si="16"/>
        <v>100</v>
      </c>
      <c r="BH8" s="9">
        <f t="shared" si="16"/>
        <v>100</v>
      </c>
      <c r="BI8" s="9">
        <f t="shared" si="16"/>
        <v>90</v>
      </c>
      <c r="BJ8" s="9" t="str">
        <f t="shared" si="16"/>
        <v/>
      </c>
      <c r="BK8" s="9">
        <f t="shared" si="16"/>
        <v>100</v>
      </c>
      <c r="BL8" s="9">
        <f t="shared" si="16"/>
        <v>100</v>
      </c>
      <c r="BM8" s="9">
        <f t="shared" si="16"/>
        <v>100</v>
      </c>
      <c r="BN8" s="9">
        <f t="shared" ref="BN8:DY8" si="17">IF(BN$3="Nominal","",MAX(BN$11:BN$112))</f>
        <v>100</v>
      </c>
      <c r="BO8" s="9">
        <f t="shared" si="17"/>
        <v>100</v>
      </c>
      <c r="BP8" s="9">
        <f t="shared" si="17"/>
        <v>100</v>
      </c>
      <c r="BQ8" s="9">
        <f t="shared" si="17"/>
        <v>100</v>
      </c>
      <c r="BR8" s="9">
        <f t="shared" si="17"/>
        <v>100</v>
      </c>
      <c r="BS8" s="9">
        <f t="shared" si="17"/>
        <v>100</v>
      </c>
      <c r="BT8" s="9">
        <f t="shared" si="17"/>
        <v>50</v>
      </c>
      <c r="BU8" s="9">
        <f t="shared" si="17"/>
        <v>100</v>
      </c>
      <c r="BV8" s="9">
        <f t="shared" si="17"/>
        <v>100</v>
      </c>
      <c r="BW8" s="9">
        <f t="shared" si="17"/>
        <v>75</v>
      </c>
      <c r="BX8" s="9">
        <f t="shared" si="17"/>
        <v>95</v>
      </c>
      <c r="BY8" s="9">
        <f t="shared" si="17"/>
        <v>90</v>
      </c>
      <c r="BZ8" s="9" t="str">
        <f t="shared" si="17"/>
        <v/>
      </c>
      <c r="CA8" s="9" t="str">
        <f t="shared" si="17"/>
        <v/>
      </c>
      <c r="CB8" s="9">
        <f t="shared" si="17"/>
        <v>100</v>
      </c>
      <c r="CC8" s="9" t="str">
        <f t="shared" si="17"/>
        <v/>
      </c>
      <c r="CD8" s="9">
        <f t="shared" si="17"/>
        <v>5000</v>
      </c>
      <c r="CE8" s="9">
        <f t="shared" si="17"/>
        <v>20000</v>
      </c>
      <c r="CF8" s="9">
        <f t="shared" si="17"/>
        <v>40000</v>
      </c>
      <c r="CG8" s="9" t="str">
        <f t="shared" si="17"/>
        <v/>
      </c>
      <c r="CH8" s="9" t="str">
        <f t="shared" si="17"/>
        <v/>
      </c>
      <c r="CI8" s="9" t="str">
        <f t="shared" si="17"/>
        <v/>
      </c>
      <c r="CJ8" s="9">
        <f t="shared" si="17"/>
        <v>5000</v>
      </c>
      <c r="CK8" s="9">
        <f t="shared" si="17"/>
        <v>55000</v>
      </c>
      <c r="CL8" s="9" t="str">
        <f t="shared" si="17"/>
        <v/>
      </c>
      <c r="CM8" s="9" t="str">
        <f t="shared" si="17"/>
        <v/>
      </c>
      <c r="CN8" s="9" t="str">
        <f t="shared" si="17"/>
        <v/>
      </c>
      <c r="CO8" s="9" t="str">
        <f t="shared" si="17"/>
        <v/>
      </c>
      <c r="CP8" s="9">
        <f t="shared" si="17"/>
        <v>7</v>
      </c>
      <c r="CQ8" s="9">
        <f t="shared" si="17"/>
        <v>7</v>
      </c>
      <c r="CR8" s="9">
        <f t="shared" si="17"/>
        <v>7</v>
      </c>
      <c r="CS8" s="9">
        <f t="shared" si="17"/>
        <v>7</v>
      </c>
      <c r="CT8" s="9">
        <f t="shared" si="17"/>
        <v>7</v>
      </c>
      <c r="CU8" s="9">
        <f t="shared" si="17"/>
        <v>7</v>
      </c>
      <c r="CV8" s="9">
        <f t="shared" si="17"/>
        <v>7</v>
      </c>
      <c r="CW8" s="9">
        <f t="shared" si="17"/>
        <v>7</v>
      </c>
      <c r="CX8" s="9">
        <f t="shared" si="17"/>
        <v>7</v>
      </c>
      <c r="CY8" s="9">
        <f t="shared" si="17"/>
        <v>7</v>
      </c>
      <c r="CZ8" s="9">
        <f t="shared" si="17"/>
        <v>7</v>
      </c>
      <c r="DA8" s="9">
        <f t="shared" si="17"/>
        <v>7</v>
      </c>
      <c r="DB8" s="9">
        <f t="shared" si="17"/>
        <v>7</v>
      </c>
      <c r="DC8" s="9">
        <f t="shared" si="17"/>
        <v>100</v>
      </c>
      <c r="DD8" s="9">
        <f t="shared" si="17"/>
        <v>100</v>
      </c>
      <c r="DE8" s="9">
        <f t="shared" si="17"/>
        <v>100</v>
      </c>
      <c r="DF8" s="9" t="str">
        <f t="shared" si="17"/>
        <v/>
      </c>
      <c r="DG8" s="9">
        <f t="shared" si="17"/>
        <v>100</v>
      </c>
      <c r="DH8" s="9">
        <f t="shared" si="17"/>
        <v>100</v>
      </c>
      <c r="DI8" s="9" t="str">
        <f t="shared" si="17"/>
        <v/>
      </c>
      <c r="DJ8" s="9">
        <f t="shared" si="17"/>
        <v>100</v>
      </c>
      <c r="DK8" s="9" t="str">
        <f t="shared" si="17"/>
        <v/>
      </c>
      <c r="DL8" s="9" t="str">
        <f t="shared" si="17"/>
        <v/>
      </c>
      <c r="DM8" s="9">
        <f t="shared" si="17"/>
        <v>7</v>
      </c>
      <c r="DN8" s="9">
        <f t="shared" si="17"/>
        <v>7</v>
      </c>
      <c r="DO8" s="9">
        <f t="shared" si="17"/>
        <v>7</v>
      </c>
      <c r="DP8" s="9">
        <f t="shared" si="17"/>
        <v>7</v>
      </c>
      <c r="DQ8" s="9">
        <f t="shared" si="17"/>
        <v>7</v>
      </c>
      <c r="DR8" s="9">
        <f t="shared" si="17"/>
        <v>7</v>
      </c>
      <c r="DS8" s="9">
        <f t="shared" si="17"/>
        <v>7</v>
      </c>
      <c r="DT8" s="9">
        <f t="shared" si="17"/>
        <v>7</v>
      </c>
      <c r="DU8" s="9">
        <f t="shared" si="17"/>
        <v>7</v>
      </c>
      <c r="DV8" s="9">
        <f t="shared" si="17"/>
        <v>7</v>
      </c>
      <c r="DW8" s="9">
        <f t="shared" si="17"/>
        <v>7</v>
      </c>
      <c r="DX8" s="9">
        <f t="shared" si="17"/>
        <v>100</v>
      </c>
      <c r="DY8" s="9">
        <f t="shared" si="17"/>
        <v>100</v>
      </c>
      <c r="DZ8" s="9">
        <f t="shared" ref="DZ8:GK8" si="18">IF(DZ$3="Nominal","",MAX(DZ$11:DZ$112))</f>
        <v>100</v>
      </c>
      <c r="EA8" s="9" t="str">
        <f t="shared" si="18"/>
        <v/>
      </c>
      <c r="EB8" s="9">
        <f t="shared" si="18"/>
        <v>100</v>
      </c>
      <c r="EC8" s="9">
        <f t="shared" si="18"/>
        <v>100</v>
      </c>
      <c r="ED8" s="9" t="str">
        <f t="shared" si="18"/>
        <v/>
      </c>
      <c r="EE8" s="9">
        <f t="shared" si="18"/>
        <v>100</v>
      </c>
      <c r="EF8" s="9">
        <f t="shared" si="18"/>
        <v>90</v>
      </c>
      <c r="EG8" s="9" t="str">
        <f t="shared" si="18"/>
        <v/>
      </c>
      <c r="EH8" s="9" t="str">
        <f t="shared" si="18"/>
        <v/>
      </c>
      <c r="EI8" s="9" t="str">
        <f t="shared" si="18"/>
        <v/>
      </c>
      <c r="EJ8" s="9" t="str">
        <f t="shared" si="18"/>
        <v/>
      </c>
      <c r="EK8" s="9">
        <f t="shared" si="18"/>
        <v>70</v>
      </c>
      <c r="EL8" s="9">
        <f t="shared" si="18"/>
        <v>100</v>
      </c>
      <c r="EM8" s="9">
        <f t="shared" si="18"/>
        <v>100</v>
      </c>
      <c r="EN8" s="9">
        <f t="shared" si="18"/>
        <v>90</v>
      </c>
      <c r="EO8" s="9">
        <f t="shared" si="18"/>
        <v>100</v>
      </c>
      <c r="EP8" s="9">
        <f t="shared" si="18"/>
        <v>100</v>
      </c>
      <c r="EQ8" s="9">
        <f t="shared" si="18"/>
        <v>100</v>
      </c>
      <c r="ER8" s="9">
        <f t="shared" si="18"/>
        <v>100</v>
      </c>
      <c r="ES8" s="9">
        <f t="shared" si="18"/>
        <v>100</v>
      </c>
      <c r="ET8" s="9">
        <f t="shared" si="18"/>
        <v>100</v>
      </c>
      <c r="EU8" s="9">
        <f t="shared" si="18"/>
        <v>100</v>
      </c>
      <c r="EV8" s="9">
        <f t="shared" si="18"/>
        <v>100</v>
      </c>
      <c r="EW8" s="9">
        <f t="shared" si="18"/>
        <v>100</v>
      </c>
      <c r="EX8" s="9">
        <f t="shared" si="18"/>
        <v>100</v>
      </c>
      <c r="EY8" s="9" t="str">
        <f t="shared" si="18"/>
        <v/>
      </c>
      <c r="EZ8" s="9">
        <f t="shared" si="18"/>
        <v>100</v>
      </c>
      <c r="FA8" s="9">
        <f t="shared" si="18"/>
        <v>70</v>
      </c>
      <c r="FB8" s="9">
        <f t="shared" si="18"/>
        <v>100</v>
      </c>
      <c r="FC8" s="9">
        <f t="shared" si="18"/>
        <v>50</v>
      </c>
      <c r="FD8" s="9">
        <f t="shared" si="18"/>
        <v>20</v>
      </c>
      <c r="FE8" s="9">
        <f t="shared" si="18"/>
        <v>80</v>
      </c>
      <c r="FF8" s="9" t="str">
        <f t="shared" si="18"/>
        <v/>
      </c>
      <c r="FG8" s="9">
        <f t="shared" si="18"/>
        <v>90</v>
      </c>
      <c r="FH8" s="9">
        <f t="shared" si="18"/>
        <v>95</v>
      </c>
      <c r="FI8" s="9">
        <f t="shared" si="18"/>
        <v>80</v>
      </c>
      <c r="FJ8" s="9">
        <f t="shared" si="18"/>
        <v>5</v>
      </c>
      <c r="FK8" s="9" t="str">
        <f t="shared" si="18"/>
        <v/>
      </c>
      <c r="FL8" s="9">
        <f t="shared" si="18"/>
        <v>100</v>
      </c>
      <c r="FM8" s="9">
        <f t="shared" si="18"/>
        <v>85</v>
      </c>
      <c r="FN8" s="9">
        <f t="shared" si="18"/>
        <v>40</v>
      </c>
      <c r="FO8" s="9">
        <f t="shared" si="18"/>
        <v>10</v>
      </c>
      <c r="FP8" s="9">
        <f t="shared" si="18"/>
        <v>100</v>
      </c>
      <c r="FQ8" s="9">
        <f t="shared" si="18"/>
        <v>100</v>
      </c>
      <c r="FR8" s="9">
        <f t="shared" si="18"/>
        <v>50</v>
      </c>
      <c r="FS8" s="9">
        <f t="shared" si="18"/>
        <v>30</v>
      </c>
      <c r="FT8" s="9">
        <f t="shared" si="18"/>
        <v>100</v>
      </c>
      <c r="FU8" s="9">
        <f t="shared" si="18"/>
        <v>100</v>
      </c>
      <c r="FV8" s="9">
        <f t="shared" si="18"/>
        <v>60</v>
      </c>
      <c r="FW8" s="9">
        <f t="shared" si="18"/>
        <v>35</v>
      </c>
      <c r="FX8" s="9">
        <f t="shared" si="18"/>
        <v>100</v>
      </c>
      <c r="FY8" s="9">
        <f t="shared" si="18"/>
        <v>50</v>
      </c>
      <c r="FZ8" s="9">
        <f t="shared" si="18"/>
        <v>100</v>
      </c>
      <c r="GA8" s="9">
        <f t="shared" si="18"/>
        <v>10</v>
      </c>
      <c r="GB8" s="9">
        <f t="shared" si="18"/>
        <v>80</v>
      </c>
      <c r="GC8" s="9" t="str">
        <f t="shared" si="18"/>
        <v/>
      </c>
      <c r="GD8" s="9">
        <f t="shared" si="18"/>
        <v>5000</v>
      </c>
      <c r="GE8" s="9">
        <f t="shared" si="18"/>
        <v>50000</v>
      </c>
      <c r="GF8" s="9">
        <f t="shared" si="18"/>
        <v>30000</v>
      </c>
      <c r="GG8" s="9" t="str">
        <f t="shared" si="18"/>
        <v/>
      </c>
      <c r="GH8" s="9" t="str">
        <f t="shared" si="18"/>
        <v/>
      </c>
      <c r="GI8" s="9" t="str">
        <f t="shared" si="18"/>
        <v/>
      </c>
      <c r="GJ8" s="9">
        <f t="shared" si="18"/>
        <v>20</v>
      </c>
      <c r="GK8" s="9">
        <f t="shared" si="18"/>
        <v>35</v>
      </c>
      <c r="GL8" s="9">
        <f t="shared" ref="GL8:HY8" si="19">IF(GL$3="Nominal","",MAX(GL$11:GL$112))</f>
        <v>20</v>
      </c>
      <c r="GM8" s="9" t="str">
        <f t="shared" si="19"/>
        <v/>
      </c>
      <c r="GN8" s="9" t="str">
        <f t="shared" si="19"/>
        <v/>
      </c>
      <c r="GO8" s="9" t="str">
        <f t="shared" si="19"/>
        <v/>
      </c>
      <c r="GP8" s="9">
        <f t="shared" si="19"/>
        <v>100</v>
      </c>
      <c r="GQ8" s="9">
        <f t="shared" si="19"/>
        <v>100</v>
      </c>
      <c r="GR8" s="9" t="str">
        <f t="shared" si="19"/>
        <v/>
      </c>
      <c r="GS8" s="9">
        <f t="shared" si="19"/>
        <v>100</v>
      </c>
      <c r="GT8" s="9" t="str">
        <f t="shared" si="19"/>
        <v/>
      </c>
      <c r="GU8" s="9">
        <f t="shared" si="19"/>
        <v>7</v>
      </c>
      <c r="GV8" s="9">
        <f t="shared" si="19"/>
        <v>7</v>
      </c>
      <c r="GW8" s="9">
        <f t="shared" si="19"/>
        <v>7</v>
      </c>
      <c r="GX8" s="9">
        <f t="shared" si="19"/>
        <v>7</v>
      </c>
      <c r="GY8" s="9">
        <f t="shared" si="19"/>
        <v>7</v>
      </c>
      <c r="GZ8" s="9">
        <f t="shared" si="19"/>
        <v>7</v>
      </c>
      <c r="HA8" s="9">
        <f t="shared" si="19"/>
        <v>7</v>
      </c>
      <c r="HB8" s="9">
        <f t="shared" si="19"/>
        <v>7</v>
      </c>
      <c r="HC8" s="9">
        <f t="shared" si="19"/>
        <v>7</v>
      </c>
      <c r="HD8" s="9">
        <f t="shared" si="19"/>
        <v>7</v>
      </c>
      <c r="HE8" s="9">
        <f t="shared" si="19"/>
        <v>7</v>
      </c>
      <c r="HF8" s="9">
        <f t="shared" si="19"/>
        <v>7</v>
      </c>
      <c r="HG8" s="9">
        <f t="shared" si="19"/>
        <v>7</v>
      </c>
      <c r="HH8" s="9">
        <f t="shared" si="19"/>
        <v>100</v>
      </c>
      <c r="HI8" s="8">
        <f t="shared" si="19"/>
        <v>100</v>
      </c>
      <c r="HJ8" s="8">
        <f t="shared" si="19"/>
        <v>100</v>
      </c>
      <c r="HK8" s="9">
        <f t="shared" si="19"/>
        <v>100</v>
      </c>
      <c r="HL8" s="9" t="str">
        <f t="shared" si="19"/>
        <v/>
      </c>
      <c r="HM8" s="9" t="str">
        <f t="shared" si="19"/>
        <v/>
      </c>
      <c r="HN8" s="9" t="str">
        <f t="shared" si="19"/>
        <v/>
      </c>
      <c r="HO8" s="9" t="str">
        <f t="shared" si="19"/>
        <v/>
      </c>
      <c r="HP8" s="9">
        <f t="shared" si="19"/>
        <v>100</v>
      </c>
      <c r="HQ8" s="9">
        <f t="shared" si="19"/>
        <v>100</v>
      </c>
      <c r="HR8" s="9">
        <f t="shared" si="19"/>
        <v>100</v>
      </c>
      <c r="HS8" s="9">
        <f t="shared" si="19"/>
        <v>100</v>
      </c>
      <c r="HT8" s="9" t="str">
        <f t="shared" si="19"/>
        <v/>
      </c>
      <c r="HU8" s="9">
        <f t="shared" si="19"/>
        <v>100</v>
      </c>
      <c r="HV8" s="9">
        <f t="shared" si="19"/>
        <v>100</v>
      </c>
      <c r="HW8" s="9">
        <f t="shared" si="19"/>
        <v>100</v>
      </c>
      <c r="HX8" s="9">
        <f t="shared" si="19"/>
        <v>50</v>
      </c>
      <c r="HY8" s="9" t="str">
        <f t="shared" si="19"/>
        <v/>
      </c>
    </row>
    <row r="9" spans="1:233" x14ac:dyDescent="0.25">
      <c r="A9" s="7" t="s">
        <v>525</v>
      </c>
      <c r="B9" s="9" t="str">
        <f t="shared" ref="B9:BM9" si="20">IF(B$3="Nominal","",STDEV(B$11:B$112))</f>
        <v/>
      </c>
      <c r="C9" s="9" t="str">
        <f t="shared" si="20"/>
        <v/>
      </c>
      <c r="D9" s="9">
        <f t="shared" si="20"/>
        <v>8.3441535196317957</v>
      </c>
      <c r="E9" s="9">
        <f t="shared" si="20"/>
        <v>29.503157907766624</v>
      </c>
      <c r="F9" s="9" t="str">
        <f t="shared" si="20"/>
        <v/>
      </c>
      <c r="G9" s="9">
        <f t="shared" si="20"/>
        <v>14.308553172055902</v>
      </c>
      <c r="H9" s="9">
        <f t="shared" si="20"/>
        <v>11.203133672398659</v>
      </c>
      <c r="I9" s="9">
        <f t="shared" si="20"/>
        <v>9.909797254871215</v>
      </c>
      <c r="J9" s="9" t="str">
        <f t="shared" si="20"/>
        <v/>
      </c>
      <c r="K9" s="9" t="str">
        <f t="shared" si="20"/>
        <v/>
      </c>
      <c r="L9" s="9" t="str">
        <f t="shared" si="20"/>
        <v/>
      </c>
      <c r="M9" s="9" t="str">
        <f t="shared" si="20"/>
        <v/>
      </c>
      <c r="N9" s="9" t="str">
        <f t="shared" si="20"/>
        <v/>
      </c>
      <c r="O9" s="9" t="str">
        <f t="shared" si="20"/>
        <v/>
      </c>
      <c r="P9" s="9" t="str">
        <f t="shared" si="20"/>
        <v/>
      </c>
      <c r="Q9" s="9" t="str">
        <f t="shared" si="20"/>
        <v/>
      </c>
      <c r="R9" s="9" t="str">
        <f t="shared" si="20"/>
        <v/>
      </c>
      <c r="S9" s="9">
        <f t="shared" si="20"/>
        <v>7.8005878264016566</v>
      </c>
      <c r="T9" s="9">
        <f t="shared" si="20"/>
        <v>5.9244871095574343</v>
      </c>
      <c r="U9" s="9">
        <f t="shared" si="20"/>
        <v>135.07036878933471</v>
      </c>
      <c r="V9" s="9">
        <f t="shared" si="20"/>
        <v>19.224834680085586</v>
      </c>
      <c r="W9" s="9" t="str">
        <f t="shared" si="20"/>
        <v/>
      </c>
      <c r="X9" s="9">
        <f t="shared" si="20"/>
        <v>72.384822955288612</v>
      </c>
      <c r="Y9" s="9" t="str">
        <f t="shared" si="20"/>
        <v/>
      </c>
      <c r="Z9" s="9" t="str">
        <f t="shared" si="20"/>
        <v/>
      </c>
      <c r="AA9" s="9">
        <f t="shared" si="20"/>
        <v>11.932206460684803</v>
      </c>
      <c r="AB9" s="9">
        <f t="shared" si="20"/>
        <v>21.872580915803407</v>
      </c>
      <c r="AC9" s="9">
        <f t="shared" si="20"/>
        <v>40.386020009960106</v>
      </c>
      <c r="AD9" s="9">
        <f t="shared" si="20"/>
        <v>27.216111674775981</v>
      </c>
      <c r="AE9" s="9">
        <f t="shared" si="20"/>
        <v>22.970477947636553</v>
      </c>
      <c r="AF9" s="9">
        <f t="shared" si="20"/>
        <v>20.607666494956359</v>
      </c>
      <c r="AG9" s="9">
        <f t="shared" si="20"/>
        <v>9.1070952379707428</v>
      </c>
      <c r="AH9" s="9">
        <f t="shared" si="20"/>
        <v>20.300356888387906</v>
      </c>
      <c r="AI9" s="9">
        <f t="shared" si="20"/>
        <v>16.150428060290299</v>
      </c>
      <c r="AJ9" s="9">
        <f t="shared" si="20"/>
        <v>12.117267153335613</v>
      </c>
      <c r="AK9" s="9" t="str">
        <f t="shared" si="20"/>
        <v/>
      </c>
      <c r="AL9" s="9">
        <f t="shared" si="20"/>
        <v>36.336040067786804</v>
      </c>
      <c r="AM9" s="9">
        <f t="shared" si="20"/>
        <v>6.1289937644416446</v>
      </c>
      <c r="AN9" s="9">
        <f t="shared" si="20"/>
        <v>7.2493139366806671</v>
      </c>
      <c r="AO9" s="9">
        <f t="shared" si="20"/>
        <v>12.721491120789903</v>
      </c>
      <c r="AP9" s="9">
        <f t="shared" si="20"/>
        <v>34.316032551711011</v>
      </c>
      <c r="AQ9" s="9">
        <f t="shared" si="20"/>
        <v>12.297244497131144</v>
      </c>
      <c r="AR9" s="9">
        <f t="shared" si="20"/>
        <v>26.883968229183498</v>
      </c>
      <c r="AS9" s="9">
        <f t="shared" si="20"/>
        <v>30.216918593929616</v>
      </c>
      <c r="AT9" s="9">
        <f t="shared" si="20"/>
        <v>4.8155117525714166</v>
      </c>
      <c r="AU9" s="9">
        <f t="shared" si="20"/>
        <v>8.6602540378443873</v>
      </c>
      <c r="AV9" s="9">
        <f t="shared" si="20"/>
        <v>14.244789263587622</v>
      </c>
      <c r="AW9" s="9">
        <f t="shared" si="20"/>
        <v>25.939999959205821</v>
      </c>
      <c r="AX9" s="9">
        <f t="shared" si="20"/>
        <v>15.323495809035347</v>
      </c>
      <c r="AY9" s="9">
        <f t="shared" si="20"/>
        <v>21.963022074030217</v>
      </c>
      <c r="AZ9" s="9">
        <f t="shared" si="20"/>
        <v>21.77630010761267</v>
      </c>
      <c r="BA9" s="9">
        <f t="shared" si="20"/>
        <v>21.457513787929479</v>
      </c>
      <c r="BB9" s="9" t="str">
        <f t="shared" si="20"/>
        <v/>
      </c>
      <c r="BC9" s="9">
        <f t="shared" si="20"/>
        <v>24.012307450366137</v>
      </c>
      <c r="BD9" s="9">
        <f t="shared" si="20"/>
        <v>34.322931639993058</v>
      </c>
      <c r="BE9" s="9">
        <f t="shared" si="20"/>
        <v>30.851256052225814</v>
      </c>
      <c r="BF9" s="9">
        <f t="shared" si="20"/>
        <v>35.711950861629425</v>
      </c>
      <c r="BG9" s="9">
        <f t="shared" si="20"/>
        <v>37.843337350426452</v>
      </c>
      <c r="BH9" s="9">
        <f t="shared" si="20"/>
        <v>43.46367344220814</v>
      </c>
      <c r="BI9" s="9">
        <f t="shared" si="20"/>
        <v>17.393253074834867</v>
      </c>
      <c r="BJ9" s="9" t="str">
        <f t="shared" si="20"/>
        <v/>
      </c>
      <c r="BK9" s="9">
        <f t="shared" si="20"/>
        <v>22.809306341542104</v>
      </c>
      <c r="BL9" s="9">
        <f t="shared" si="20"/>
        <v>35.843219645531605</v>
      </c>
      <c r="BM9" s="9">
        <f t="shared" si="20"/>
        <v>29.652150006365474</v>
      </c>
      <c r="BN9" s="9">
        <f t="shared" ref="BN9:DY9" si="21">IF(BN$3="Nominal","",STDEV(BN$11:BN$112))</f>
        <v>35.163466662931597</v>
      </c>
      <c r="BO9" s="9">
        <f t="shared" si="21"/>
        <v>35.393692028017504</v>
      </c>
      <c r="BP9" s="9">
        <f t="shared" si="21"/>
        <v>43.374114117872239</v>
      </c>
      <c r="BQ9" s="9">
        <f t="shared" si="21"/>
        <v>17.283648046518373</v>
      </c>
      <c r="BR9" s="9">
        <f t="shared" si="21"/>
        <v>25.572860752905349</v>
      </c>
      <c r="BS9" s="9">
        <f t="shared" si="21"/>
        <v>20.806469945274479</v>
      </c>
      <c r="BT9" s="9">
        <f t="shared" si="21"/>
        <v>15.409831324178914</v>
      </c>
      <c r="BU9" s="9">
        <f t="shared" si="21"/>
        <v>23.719763848735468</v>
      </c>
      <c r="BV9" s="9">
        <f t="shared" si="21"/>
        <v>19.843327135901042</v>
      </c>
      <c r="BW9" s="9">
        <f t="shared" si="21"/>
        <v>17.132476152921818</v>
      </c>
      <c r="BX9" s="9">
        <f t="shared" si="21"/>
        <v>15.634719199411432</v>
      </c>
      <c r="BY9" s="9">
        <f t="shared" si="21"/>
        <v>14.878226798011289</v>
      </c>
      <c r="BZ9" s="9" t="str">
        <f t="shared" si="21"/>
        <v/>
      </c>
      <c r="CA9" s="9" t="str">
        <f t="shared" si="21"/>
        <v/>
      </c>
      <c r="CB9" s="9">
        <f t="shared" si="21"/>
        <v>30.28830177626002</v>
      </c>
      <c r="CC9" s="9" t="str">
        <f t="shared" si="21"/>
        <v/>
      </c>
      <c r="CD9" s="9">
        <f t="shared" si="21"/>
        <v>1479.6771419618688</v>
      </c>
      <c r="CE9" s="9">
        <f t="shared" si="21"/>
        <v>7097.6857395310799</v>
      </c>
      <c r="CF9" s="9">
        <f t="shared" si="21"/>
        <v>13819.913169047048</v>
      </c>
      <c r="CG9" s="9" t="str">
        <f t="shared" si="21"/>
        <v/>
      </c>
      <c r="CH9" s="9" t="str">
        <f t="shared" si="21"/>
        <v/>
      </c>
      <c r="CI9" s="9" t="str">
        <f t="shared" si="21"/>
        <v/>
      </c>
      <c r="CJ9" s="9">
        <f t="shared" si="21"/>
        <v>1432.6451836453512</v>
      </c>
      <c r="CK9" s="9">
        <f t="shared" si="21"/>
        <v>18339.764023684831</v>
      </c>
      <c r="CL9" s="9" t="str">
        <f t="shared" si="21"/>
        <v/>
      </c>
      <c r="CM9" s="9" t="str">
        <f t="shared" si="21"/>
        <v/>
      </c>
      <c r="CN9" s="9" t="str">
        <f t="shared" si="21"/>
        <v/>
      </c>
      <c r="CO9" s="9" t="str">
        <f t="shared" si="21"/>
        <v/>
      </c>
      <c r="CP9" s="9">
        <f t="shared" si="21"/>
        <v>1.42298909313588</v>
      </c>
      <c r="CQ9" s="9">
        <f t="shared" si="21"/>
        <v>1.6113120525249742</v>
      </c>
      <c r="CR9" s="9">
        <f t="shared" si="21"/>
        <v>1.6883756231650462</v>
      </c>
      <c r="CS9" s="9">
        <f t="shared" si="21"/>
        <v>1.4142135623730951</v>
      </c>
      <c r="CT9" s="9">
        <f t="shared" si="21"/>
        <v>1.5258319911792781</v>
      </c>
      <c r="CU9" s="9">
        <f t="shared" si="21"/>
        <v>1.3588710800678989</v>
      </c>
      <c r="CV9" s="9">
        <f t="shared" si="21"/>
        <v>1.6030370835250385</v>
      </c>
      <c r="CW9" s="9">
        <f t="shared" si="21"/>
        <v>1.3403300848504547</v>
      </c>
      <c r="CX9" s="9">
        <f t="shared" si="21"/>
        <v>1.3821245494239154</v>
      </c>
      <c r="CY9" s="9">
        <f t="shared" si="21"/>
        <v>1.568048312458542</v>
      </c>
      <c r="CZ9" s="9">
        <f t="shared" si="21"/>
        <v>1.1313708498984762</v>
      </c>
      <c r="DA9" s="9">
        <f t="shared" si="21"/>
        <v>1.0690449676496976</v>
      </c>
      <c r="DB9" s="9">
        <f t="shared" si="21"/>
        <v>1.2158454432385613</v>
      </c>
      <c r="DC9" s="9">
        <f t="shared" si="21"/>
        <v>40.386020009960106</v>
      </c>
      <c r="DD9" s="9">
        <f t="shared" si="21"/>
        <v>36.594657801267068</v>
      </c>
      <c r="DE9" s="9">
        <f t="shared" si="21"/>
        <v>30.364829279000681</v>
      </c>
      <c r="DF9" s="9" t="str">
        <f t="shared" si="21"/>
        <v/>
      </c>
      <c r="DG9" s="9">
        <f t="shared" si="21"/>
        <v>36.976136816567937</v>
      </c>
      <c r="DH9" s="9">
        <f t="shared" si="21"/>
        <v>23.316421470802112</v>
      </c>
      <c r="DI9" s="9" t="str">
        <f t="shared" si="21"/>
        <v/>
      </c>
      <c r="DJ9" s="9">
        <f t="shared" si="21"/>
        <v>31.831828507367419</v>
      </c>
      <c r="DK9" s="9" t="str">
        <f t="shared" si="21"/>
        <v/>
      </c>
      <c r="DL9" s="9" t="str">
        <f t="shared" si="21"/>
        <v/>
      </c>
      <c r="DM9" s="9">
        <f t="shared" si="21"/>
        <v>1.341488664407827</v>
      </c>
      <c r="DN9" s="9">
        <f t="shared" si="21"/>
        <v>1.7468338705866024</v>
      </c>
      <c r="DO9" s="9">
        <f t="shared" si="21"/>
        <v>1.6980180523546999</v>
      </c>
      <c r="DP9" s="9">
        <f t="shared" si="21"/>
        <v>1.2170556642142203</v>
      </c>
      <c r="DQ9" s="9">
        <f t="shared" si="21"/>
        <v>1.2182288917330197</v>
      </c>
      <c r="DR9" s="9">
        <f t="shared" si="21"/>
        <v>1.5233444230680457</v>
      </c>
      <c r="DS9" s="9">
        <f t="shared" si="21"/>
        <v>1.2323861043536977</v>
      </c>
      <c r="DT9" s="9">
        <f t="shared" si="21"/>
        <v>1.3272651027813633</v>
      </c>
      <c r="DU9" s="9">
        <f t="shared" si="21"/>
        <v>1.3685982699425698</v>
      </c>
      <c r="DV9" s="9">
        <f t="shared" si="21"/>
        <v>1.0783585409580356</v>
      </c>
      <c r="DW9" s="9">
        <f t="shared" si="21"/>
        <v>1.1788246941655354</v>
      </c>
      <c r="DX9" s="9">
        <f t="shared" si="21"/>
        <v>27.216111674775981</v>
      </c>
      <c r="DY9" s="9">
        <f t="shared" si="21"/>
        <v>25.102597637759832</v>
      </c>
      <c r="DZ9" s="9">
        <f t="shared" ref="DZ9:GK9" si="22">IF(DZ$3="Nominal","",STDEV(DZ$11:DZ$112))</f>
        <v>26.678348631695435</v>
      </c>
      <c r="EA9" s="9" t="str">
        <f t="shared" si="22"/>
        <v/>
      </c>
      <c r="EB9" s="9">
        <f t="shared" si="22"/>
        <v>34.703555072843436</v>
      </c>
      <c r="EC9" s="9">
        <f t="shared" si="22"/>
        <v>28.460040013166189</v>
      </c>
      <c r="ED9" s="9" t="str">
        <f t="shared" si="22"/>
        <v/>
      </c>
      <c r="EE9" s="9">
        <f t="shared" si="22"/>
        <v>26.07617373647242</v>
      </c>
      <c r="EF9" s="9">
        <f t="shared" si="22"/>
        <v>21.785753317685565</v>
      </c>
      <c r="EG9" s="9" t="str">
        <f t="shared" si="22"/>
        <v/>
      </c>
      <c r="EH9" s="9" t="str">
        <f t="shared" si="22"/>
        <v/>
      </c>
      <c r="EI9" s="9" t="str">
        <f t="shared" si="22"/>
        <v/>
      </c>
      <c r="EJ9" s="9" t="str">
        <f t="shared" si="22"/>
        <v/>
      </c>
      <c r="EK9" s="9">
        <f t="shared" si="22"/>
        <v>11.604401827745747</v>
      </c>
      <c r="EL9" s="9">
        <f t="shared" si="22"/>
        <v>20.135841467737976</v>
      </c>
      <c r="EM9" s="9">
        <f t="shared" si="22"/>
        <v>26.932202181195812</v>
      </c>
      <c r="EN9" s="9">
        <f t="shared" si="22"/>
        <v>19.673532686991518</v>
      </c>
      <c r="EO9" s="9">
        <f t="shared" si="22"/>
        <v>22.694076675175907</v>
      </c>
      <c r="EP9" s="9">
        <f t="shared" si="22"/>
        <v>28.144765553372419</v>
      </c>
      <c r="EQ9" s="9">
        <f t="shared" si="22"/>
        <v>21.779541232303146</v>
      </c>
      <c r="ER9" s="9">
        <f t="shared" si="22"/>
        <v>28.357147741870985</v>
      </c>
      <c r="ES9" s="9">
        <f t="shared" si="22"/>
        <v>30.858523809546917</v>
      </c>
      <c r="ET9" s="9">
        <f t="shared" si="22"/>
        <v>20.496808418738013</v>
      </c>
      <c r="EU9" s="9">
        <f t="shared" si="22"/>
        <v>28.109755798311802</v>
      </c>
      <c r="EV9" s="9">
        <f t="shared" si="22"/>
        <v>31.477589049481285</v>
      </c>
      <c r="EW9" s="9">
        <f t="shared" si="22"/>
        <v>27.701571686575576</v>
      </c>
      <c r="EX9" s="9">
        <f t="shared" si="22"/>
        <v>16.551943012716944</v>
      </c>
      <c r="EY9" s="9" t="str">
        <f t="shared" si="22"/>
        <v/>
      </c>
      <c r="EZ9" s="9">
        <f t="shared" si="22"/>
        <v>26.556325637643269</v>
      </c>
      <c r="FA9" s="9">
        <f t="shared" si="22"/>
        <v>17.710349250882526</v>
      </c>
      <c r="FB9" s="9">
        <f t="shared" si="22"/>
        <v>28.050165145786263</v>
      </c>
      <c r="FC9" s="9">
        <f t="shared" si="22"/>
        <v>12.352121354681726</v>
      </c>
      <c r="FD9" s="9">
        <f t="shared" si="22"/>
        <v>2.8450162823890524</v>
      </c>
      <c r="FE9" s="9">
        <f t="shared" si="22"/>
        <v>17.795492965705478</v>
      </c>
      <c r="FF9" s="9" t="str">
        <f t="shared" si="22"/>
        <v/>
      </c>
      <c r="FG9" s="9">
        <f t="shared" si="22"/>
        <v>23.839616191349005</v>
      </c>
      <c r="FH9" s="9">
        <f t="shared" si="22"/>
        <v>24.645419082450655</v>
      </c>
      <c r="FI9" s="9">
        <f t="shared" si="22"/>
        <v>16.299180132801414</v>
      </c>
      <c r="FJ9" s="9">
        <f t="shared" si="22"/>
        <v>0.69337524528153638</v>
      </c>
      <c r="FK9" s="9" t="str">
        <f t="shared" si="22"/>
        <v/>
      </c>
      <c r="FL9" s="9">
        <f t="shared" si="22"/>
        <v>24.142275418145477</v>
      </c>
      <c r="FM9" s="9">
        <f t="shared" si="22"/>
        <v>24.449860918310581</v>
      </c>
      <c r="FN9" s="9">
        <f t="shared" si="22"/>
        <v>10.029526302346605</v>
      </c>
      <c r="FO9" s="9">
        <f t="shared" si="22"/>
        <v>1.7960530202677492</v>
      </c>
      <c r="FP9" s="9">
        <f t="shared" si="22"/>
        <v>27.452794283615184</v>
      </c>
      <c r="FQ9" s="9">
        <f t="shared" si="22"/>
        <v>26.924825655129876</v>
      </c>
      <c r="FR9" s="9">
        <f t="shared" si="22"/>
        <v>11.800309819151234</v>
      </c>
      <c r="FS9" s="9">
        <f t="shared" si="22"/>
        <v>5.3881590608032477</v>
      </c>
      <c r="FT9" s="9">
        <f t="shared" si="22"/>
        <v>26.028313780949578</v>
      </c>
      <c r="FU9" s="9">
        <f t="shared" si="22"/>
        <v>28.324160437974662</v>
      </c>
      <c r="FV9" s="9">
        <f t="shared" si="22"/>
        <v>13.817162461758336</v>
      </c>
      <c r="FW9" s="9">
        <f t="shared" si="22"/>
        <v>6.2861855709371213</v>
      </c>
      <c r="FX9" s="9">
        <f t="shared" si="22"/>
        <v>34.659635349793355</v>
      </c>
      <c r="FY9" s="9">
        <f t="shared" si="22"/>
        <v>12.29196782937051</v>
      </c>
      <c r="FZ9" s="9">
        <f t="shared" si="22"/>
        <v>39.453743161610987</v>
      </c>
      <c r="GA9" s="9">
        <f t="shared" si="22"/>
        <v>1.7960530202677492</v>
      </c>
      <c r="GB9" s="9">
        <f t="shared" si="22"/>
        <v>15.173193680027051</v>
      </c>
      <c r="GC9" s="9" t="str">
        <f t="shared" si="22"/>
        <v/>
      </c>
      <c r="GD9" s="9">
        <f t="shared" si="22"/>
        <v>1531.883372410141</v>
      </c>
      <c r="GE9" s="9">
        <f t="shared" si="22"/>
        <v>14483.434982382076</v>
      </c>
      <c r="GF9" s="9">
        <f t="shared" si="22"/>
        <v>9807.3045339798755</v>
      </c>
      <c r="GG9" s="9" t="str">
        <f t="shared" si="22"/>
        <v/>
      </c>
      <c r="GH9" s="9" t="str">
        <f t="shared" si="22"/>
        <v/>
      </c>
      <c r="GI9" s="9" t="str">
        <f t="shared" si="22"/>
        <v/>
      </c>
      <c r="GJ9" s="9">
        <f t="shared" si="22"/>
        <v>4.7480875071305775</v>
      </c>
      <c r="GK9" s="9">
        <f t="shared" si="22"/>
        <v>7.7794292540982406</v>
      </c>
      <c r="GL9" s="9">
        <f t="shared" ref="GL9:HY9" si="23">IF(GL$3="Nominal","",STDEV(GL$11:GL$112))</f>
        <v>4.0600051153013483</v>
      </c>
      <c r="GM9" s="9" t="str">
        <f t="shared" si="23"/>
        <v/>
      </c>
      <c r="GN9" s="9" t="str">
        <f t="shared" si="23"/>
        <v/>
      </c>
      <c r="GO9" s="9" t="str">
        <f t="shared" si="23"/>
        <v/>
      </c>
      <c r="GP9" s="9">
        <f t="shared" si="23"/>
        <v>33.839715125258849</v>
      </c>
      <c r="GQ9" s="9">
        <f t="shared" si="23"/>
        <v>31.682882646475637</v>
      </c>
      <c r="GR9" s="9" t="str">
        <f t="shared" si="23"/>
        <v/>
      </c>
      <c r="GS9" s="9">
        <f t="shared" si="23"/>
        <v>32.937683975061539</v>
      </c>
      <c r="GT9" s="9" t="str">
        <f t="shared" si="23"/>
        <v/>
      </c>
      <c r="GU9" s="9">
        <f t="shared" si="23"/>
        <v>1.301817149662909</v>
      </c>
      <c r="GV9" s="9">
        <f t="shared" si="23"/>
        <v>1.4675576616256274</v>
      </c>
      <c r="GW9" s="9">
        <f t="shared" si="23"/>
        <v>1.484296889069691</v>
      </c>
      <c r="GX9" s="9">
        <f t="shared" si="23"/>
        <v>1.3765543798863573</v>
      </c>
      <c r="GY9" s="9">
        <f t="shared" si="23"/>
        <v>1.2596295751794118</v>
      </c>
      <c r="GZ9" s="9">
        <f t="shared" si="23"/>
        <v>1.1437811390810957</v>
      </c>
      <c r="HA9" s="9">
        <f t="shared" si="23"/>
        <v>1.3293076481873598</v>
      </c>
      <c r="HB9" s="9">
        <f t="shared" si="23"/>
        <v>1.2001700559776123</v>
      </c>
      <c r="HC9" s="9">
        <f t="shared" si="23"/>
        <v>1.2240503746692337</v>
      </c>
      <c r="HD9" s="9">
        <f t="shared" si="23"/>
        <v>1.1162743637359658</v>
      </c>
      <c r="HE9" s="9">
        <f t="shared" si="23"/>
        <v>1.0933938924658539</v>
      </c>
      <c r="HF9" s="9">
        <f t="shared" si="23"/>
        <v>1.0957555713337008</v>
      </c>
      <c r="HG9" s="9">
        <f t="shared" si="23"/>
        <v>1.1842644423875723</v>
      </c>
      <c r="HH9" s="9">
        <f t="shared" si="23"/>
        <v>16.551943012716944</v>
      </c>
      <c r="HI9" s="8">
        <f t="shared" si="23"/>
        <v>28.685268789929925</v>
      </c>
      <c r="HJ9" s="8">
        <f t="shared" si="23"/>
        <v>35.114953435126907</v>
      </c>
      <c r="HK9" s="9">
        <f t="shared" si="23"/>
        <v>38.461529034689647</v>
      </c>
      <c r="HL9" s="9" t="str">
        <f t="shared" si="23"/>
        <v/>
      </c>
      <c r="HM9" s="9" t="str">
        <f t="shared" si="23"/>
        <v/>
      </c>
      <c r="HN9" s="9" t="str">
        <f t="shared" si="23"/>
        <v/>
      </c>
      <c r="HO9" s="9" t="str">
        <f t="shared" si="23"/>
        <v/>
      </c>
      <c r="HP9" s="9">
        <f t="shared" si="23"/>
        <v>33.839715125258849</v>
      </c>
      <c r="HQ9" s="9">
        <f t="shared" si="23"/>
        <v>33.576071302380875</v>
      </c>
      <c r="HR9" s="9">
        <f t="shared" si="23"/>
        <v>31.682882646475637</v>
      </c>
      <c r="HS9" s="9">
        <f t="shared" si="23"/>
        <v>37.746295254367205</v>
      </c>
      <c r="HT9" s="9" t="str">
        <f t="shared" si="23"/>
        <v/>
      </c>
      <c r="HU9" s="9">
        <f t="shared" si="23"/>
        <v>43.704457010633</v>
      </c>
      <c r="HV9" s="9">
        <f t="shared" si="23"/>
        <v>18.241260640196714</v>
      </c>
      <c r="HW9" s="9">
        <f t="shared" si="23"/>
        <v>44.603409936672826</v>
      </c>
      <c r="HX9" s="9">
        <f t="shared" si="23"/>
        <v>6.933752452815364</v>
      </c>
      <c r="HY9" s="9" t="str">
        <f t="shared" si="23"/>
        <v/>
      </c>
    </row>
    <row r="10" spans="1:233" x14ac:dyDescent="0.25">
      <c r="A10" s="5" t="s">
        <v>526</v>
      </c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5" t="s">
        <v>7</v>
      </c>
      <c r="J10" s="5" t="s">
        <v>8</v>
      </c>
      <c r="K10" s="5" t="s">
        <v>9</v>
      </c>
      <c r="L10" s="5" t="s">
        <v>10</v>
      </c>
      <c r="M10" s="5" t="s">
        <v>11</v>
      </c>
      <c r="N10" s="5" t="s">
        <v>12</v>
      </c>
      <c r="O10" s="5" t="s">
        <v>13</v>
      </c>
      <c r="P10" s="5" t="s">
        <v>14</v>
      </c>
      <c r="Q10" s="5" t="s">
        <v>15</v>
      </c>
      <c r="R10" s="5" t="s">
        <v>16</v>
      </c>
      <c r="S10" s="5" t="s">
        <v>17</v>
      </c>
      <c r="T10" s="5" t="s">
        <v>18</v>
      </c>
      <c r="U10" s="5" t="s">
        <v>19</v>
      </c>
      <c r="V10" s="5" t="s">
        <v>20</v>
      </c>
      <c r="W10" s="5" t="s">
        <v>21</v>
      </c>
      <c r="X10" s="5" t="s">
        <v>22</v>
      </c>
      <c r="Y10" s="5" t="s">
        <v>23</v>
      </c>
      <c r="Z10" s="5" t="s">
        <v>24</v>
      </c>
      <c r="AA10" s="5" t="s">
        <v>25</v>
      </c>
      <c r="AB10" s="5" t="s">
        <v>26</v>
      </c>
      <c r="AC10" s="5" t="s">
        <v>27</v>
      </c>
      <c r="AD10" s="5" t="s">
        <v>28</v>
      </c>
      <c r="AE10" s="5" t="s">
        <v>29</v>
      </c>
      <c r="AF10" s="5" t="s">
        <v>30</v>
      </c>
      <c r="AG10" s="5" t="s">
        <v>31</v>
      </c>
      <c r="AH10" s="5" t="s">
        <v>32</v>
      </c>
      <c r="AI10" s="5" t="s">
        <v>33</v>
      </c>
      <c r="AJ10" s="5" t="s">
        <v>34</v>
      </c>
      <c r="AK10" s="5" t="s">
        <v>35</v>
      </c>
      <c r="AL10" s="5" t="s">
        <v>36</v>
      </c>
      <c r="AM10" s="5" t="s">
        <v>37</v>
      </c>
      <c r="AN10" s="5" t="s">
        <v>38</v>
      </c>
      <c r="AO10" s="5" t="s">
        <v>39</v>
      </c>
      <c r="AP10" s="5" t="s">
        <v>40</v>
      </c>
      <c r="AQ10" s="5" t="s">
        <v>41</v>
      </c>
      <c r="AR10" s="5" t="s">
        <v>42</v>
      </c>
      <c r="AS10" s="5" t="s">
        <v>43</v>
      </c>
      <c r="AT10" s="5" t="s">
        <v>44</v>
      </c>
      <c r="AU10" s="5" t="s">
        <v>45</v>
      </c>
      <c r="AV10" s="5" t="s">
        <v>46</v>
      </c>
      <c r="AW10" s="5" t="s">
        <v>47</v>
      </c>
      <c r="AX10" s="5" t="s">
        <v>48</v>
      </c>
      <c r="AY10" s="5" t="s">
        <v>49</v>
      </c>
      <c r="AZ10" s="5" t="s">
        <v>50</v>
      </c>
      <c r="BA10" s="5" t="s">
        <v>51</v>
      </c>
      <c r="BB10" s="5" t="s">
        <v>52</v>
      </c>
      <c r="BC10" s="5" t="s">
        <v>53</v>
      </c>
      <c r="BD10" s="5" t="s">
        <v>54</v>
      </c>
      <c r="BE10" s="5" t="s">
        <v>55</v>
      </c>
      <c r="BF10" s="5" t="s">
        <v>56</v>
      </c>
      <c r="BG10" s="5" t="s">
        <v>57</v>
      </c>
      <c r="BH10" s="5" t="s">
        <v>58</v>
      </c>
      <c r="BI10" s="5" t="s">
        <v>59</v>
      </c>
      <c r="BJ10" s="5" t="s">
        <v>60</v>
      </c>
      <c r="BK10" s="5" t="s">
        <v>61</v>
      </c>
      <c r="BL10" s="5" t="s">
        <v>62</v>
      </c>
      <c r="BM10" s="5" t="s">
        <v>63</v>
      </c>
      <c r="BN10" s="5" t="s">
        <v>64</v>
      </c>
      <c r="BO10" s="5" t="s">
        <v>65</v>
      </c>
      <c r="BP10" s="5" t="s">
        <v>66</v>
      </c>
      <c r="BQ10" s="5" t="s">
        <v>67</v>
      </c>
      <c r="BR10" s="5" t="s">
        <v>68</v>
      </c>
      <c r="BS10" s="5" t="s">
        <v>69</v>
      </c>
      <c r="BT10" s="5" t="s">
        <v>70</v>
      </c>
      <c r="BU10" s="5" t="s">
        <v>71</v>
      </c>
      <c r="BV10" s="5" t="s">
        <v>72</v>
      </c>
      <c r="BW10" s="5" t="s">
        <v>73</v>
      </c>
      <c r="BX10" s="5" t="s">
        <v>74</v>
      </c>
      <c r="BY10" s="5" t="s">
        <v>75</v>
      </c>
      <c r="BZ10" s="5" t="s">
        <v>76</v>
      </c>
      <c r="CA10" s="5" t="s">
        <v>77</v>
      </c>
      <c r="CB10" s="5" t="s">
        <v>78</v>
      </c>
      <c r="CC10" s="5" t="s">
        <v>79</v>
      </c>
      <c r="CD10" s="5" t="s">
        <v>80</v>
      </c>
      <c r="CE10" s="5" t="s">
        <v>81</v>
      </c>
      <c r="CF10" s="5" t="s">
        <v>82</v>
      </c>
      <c r="CG10" s="5" t="s">
        <v>83</v>
      </c>
      <c r="CH10" s="5" t="s">
        <v>84</v>
      </c>
      <c r="CI10" s="5" t="s">
        <v>85</v>
      </c>
      <c r="CJ10" s="5" t="s">
        <v>86</v>
      </c>
      <c r="CK10" s="5" t="s">
        <v>87</v>
      </c>
      <c r="CL10" s="5" t="s">
        <v>88</v>
      </c>
      <c r="CM10" s="5" t="s">
        <v>89</v>
      </c>
      <c r="CN10" s="5" t="s">
        <v>90</v>
      </c>
      <c r="CO10" s="5" t="s">
        <v>91</v>
      </c>
      <c r="CP10" s="5" t="s">
        <v>92</v>
      </c>
      <c r="CQ10" s="5" t="s">
        <v>93</v>
      </c>
      <c r="CR10" s="5" t="s">
        <v>94</v>
      </c>
      <c r="CS10" s="5" t="s">
        <v>95</v>
      </c>
      <c r="CT10" s="5" t="s">
        <v>96</v>
      </c>
      <c r="CU10" s="5" t="s">
        <v>97</v>
      </c>
      <c r="CV10" s="5" t="s">
        <v>98</v>
      </c>
      <c r="CW10" s="5" t="s">
        <v>99</v>
      </c>
      <c r="CX10" s="5" t="s">
        <v>100</v>
      </c>
      <c r="CY10" s="5" t="s">
        <v>101</v>
      </c>
      <c r="CZ10" s="5" t="s">
        <v>102</v>
      </c>
      <c r="DA10" s="5" t="s">
        <v>103</v>
      </c>
      <c r="DB10" s="5" t="s">
        <v>104</v>
      </c>
      <c r="DC10" s="5" t="s">
        <v>105</v>
      </c>
      <c r="DD10" s="5" t="s">
        <v>106</v>
      </c>
      <c r="DE10" s="5" t="s">
        <v>107</v>
      </c>
      <c r="DF10" s="5" t="s">
        <v>108</v>
      </c>
      <c r="DG10" s="5" t="s">
        <v>109</v>
      </c>
      <c r="DH10" s="5" t="s">
        <v>110</v>
      </c>
      <c r="DI10" s="5" t="s">
        <v>111</v>
      </c>
      <c r="DJ10" s="5" t="s">
        <v>112</v>
      </c>
      <c r="DK10" s="5" t="s">
        <v>113</v>
      </c>
      <c r="DL10" s="5" t="s">
        <v>114</v>
      </c>
      <c r="DM10" s="5" t="s">
        <v>115</v>
      </c>
      <c r="DN10" s="5" t="s">
        <v>116</v>
      </c>
      <c r="DO10" s="5" t="s">
        <v>117</v>
      </c>
      <c r="DP10" s="5" t="s">
        <v>118</v>
      </c>
      <c r="DQ10" s="5" t="s">
        <v>119</v>
      </c>
      <c r="DR10" s="5" t="s">
        <v>120</v>
      </c>
      <c r="DS10" s="5" t="s">
        <v>121</v>
      </c>
      <c r="DT10" s="5" t="s">
        <v>122</v>
      </c>
      <c r="DU10" s="5" t="s">
        <v>123</v>
      </c>
      <c r="DV10" s="5" t="s">
        <v>124</v>
      </c>
      <c r="DW10" s="5" t="s">
        <v>125</v>
      </c>
      <c r="DX10" s="5" t="s">
        <v>126</v>
      </c>
      <c r="DY10" s="5" t="s">
        <v>127</v>
      </c>
      <c r="DZ10" s="5" t="s">
        <v>128</v>
      </c>
      <c r="EA10" s="5" t="s">
        <v>129</v>
      </c>
      <c r="EB10" s="5" t="s">
        <v>130</v>
      </c>
      <c r="EC10" s="5" t="s">
        <v>131</v>
      </c>
      <c r="ED10" s="5" t="s">
        <v>132</v>
      </c>
      <c r="EE10" s="5" t="s">
        <v>133</v>
      </c>
      <c r="EF10" s="5" t="s">
        <v>134</v>
      </c>
      <c r="EG10" s="5" t="s">
        <v>135</v>
      </c>
      <c r="EH10" s="5" t="s">
        <v>136</v>
      </c>
      <c r="EI10" s="5" t="s">
        <v>137</v>
      </c>
      <c r="EJ10" s="5" t="s">
        <v>138</v>
      </c>
      <c r="EK10" s="5" t="s">
        <v>139</v>
      </c>
      <c r="EL10" s="5" t="s">
        <v>140</v>
      </c>
      <c r="EM10" s="5" t="s">
        <v>141</v>
      </c>
      <c r="EN10" s="5" t="s">
        <v>142</v>
      </c>
      <c r="EO10" s="5" t="s">
        <v>143</v>
      </c>
      <c r="EP10" s="5" t="s">
        <v>144</v>
      </c>
      <c r="EQ10" s="5" t="s">
        <v>145</v>
      </c>
      <c r="ER10" s="5" t="s">
        <v>146</v>
      </c>
      <c r="ES10" s="5" t="s">
        <v>147</v>
      </c>
      <c r="ET10" s="5" t="s">
        <v>148</v>
      </c>
      <c r="EU10" s="5" t="s">
        <v>149</v>
      </c>
      <c r="EV10" s="5" t="s">
        <v>150</v>
      </c>
      <c r="EW10" s="5" t="s">
        <v>151</v>
      </c>
      <c r="EX10" s="5" t="s">
        <v>152</v>
      </c>
      <c r="EY10" s="5" t="s">
        <v>153</v>
      </c>
      <c r="EZ10" s="5" t="s">
        <v>154</v>
      </c>
      <c r="FA10" s="5" t="s">
        <v>155</v>
      </c>
      <c r="FB10" s="5" t="s">
        <v>156</v>
      </c>
      <c r="FC10" s="5" t="s">
        <v>157</v>
      </c>
      <c r="FD10" s="5" t="s">
        <v>158</v>
      </c>
      <c r="FE10" s="5" t="s">
        <v>159</v>
      </c>
      <c r="FF10" s="5" t="s">
        <v>160</v>
      </c>
      <c r="FG10" s="5" t="s">
        <v>161</v>
      </c>
      <c r="FH10" s="5" t="s">
        <v>162</v>
      </c>
      <c r="FI10" s="5" t="s">
        <v>163</v>
      </c>
      <c r="FJ10" s="5" t="s">
        <v>164</v>
      </c>
      <c r="FK10" s="5" t="s">
        <v>165</v>
      </c>
      <c r="FL10" s="5" t="s">
        <v>166</v>
      </c>
      <c r="FM10" s="5" t="s">
        <v>167</v>
      </c>
      <c r="FN10" s="5" t="s">
        <v>168</v>
      </c>
      <c r="FO10" s="5" t="s">
        <v>169</v>
      </c>
      <c r="FP10" s="5" t="s">
        <v>170</v>
      </c>
      <c r="FQ10" s="5" t="s">
        <v>171</v>
      </c>
      <c r="FR10" s="5" t="s">
        <v>172</v>
      </c>
      <c r="FS10" s="5" t="s">
        <v>173</v>
      </c>
      <c r="FT10" s="5" t="s">
        <v>174</v>
      </c>
      <c r="FU10" s="5" t="s">
        <v>175</v>
      </c>
      <c r="FV10" s="5" t="s">
        <v>176</v>
      </c>
      <c r="FW10" s="5" t="s">
        <v>177</v>
      </c>
      <c r="FX10" s="5" t="s">
        <v>178</v>
      </c>
      <c r="FY10" s="5" t="s">
        <v>179</v>
      </c>
      <c r="FZ10" s="5" t="s">
        <v>180</v>
      </c>
      <c r="GA10" s="5" t="s">
        <v>181</v>
      </c>
      <c r="GB10" s="5" t="s">
        <v>182</v>
      </c>
      <c r="GC10" s="5" t="s">
        <v>183</v>
      </c>
      <c r="GD10" s="5" t="s">
        <v>184</v>
      </c>
      <c r="GE10" s="5" t="s">
        <v>185</v>
      </c>
      <c r="GF10" s="5" t="s">
        <v>186</v>
      </c>
      <c r="GG10" s="5" t="s">
        <v>187</v>
      </c>
      <c r="GH10" s="5" t="s">
        <v>188</v>
      </c>
      <c r="GI10" s="5" t="s">
        <v>189</v>
      </c>
      <c r="GJ10" s="5" t="s">
        <v>190</v>
      </c>
      <c r="GK10" s="5" t="s">
        <v>191</v>
      </c>
      <c r="GL10" s="5" t="s">
        <v>192</v>
      </c>
      <c r="GM10" s="5" t="s">
        <v>193</v>
      </c>
      <c r="GN10" s="5" t="s">
        <v>194</v>
      </c>
      <c r="GO10" s="5" t="s">
        <v>195</v>
      </c>
      <c r="GP10" s="5" t="s">
        <v>196</v>
      </c>
      <c r="GQ10" s="5" t="s">
        <v>197</v>
      </c>
      <c r="GR10" s="5" t="s">
        <v>198</v>
      </c>
      <c r="GS10" s="5" t="s">
        <v>199</v>
      </c>
      <c r="GT10" s="5" t="s">
        <v>200</v>
      </c>
      <c r="GU10" s="5" t="s">
        <v>201</v>
      </c>
      <c r="GV10" s="5" t="s">
        <v>202</v>
      </c>
      <c r="GW10" s="5" t="s">
        <v>203</v>
      </c>
      <c r="GX10" s="5" t="s">
        <v>204</v>
      </c>
      <c r="GY10" s="5" t="s">
        <v>205</v>
      </c>
      <c r="GZ10" s="5" t="s">
        <v>206</v>
      </c>
      <c r="HA10" s="5" t="s">
        <v>207</v>
      </c>
      <c r="HB10" s="5" t="s">
        <v>208</v>
      </c>
      <c r="HC10" s="5" t="s">
        <v>209</v>
      </c>
      <c r="HD10" s="5" t="s">
        <v>210</v>
      </c>
      <c r="HE10" s="5" t="s">
        <v>211</v>
      </c>
      <c r="HF10" s="5" t="s">
        <v>212</v>
      </c>
      <c r="HG10" s="5" t="s">
        <v>213</v>
      </c>
      <c r="HH10" s="5" t="s">
        <v>214</v>
      </c>
      <c r="HI10" s="5" t="s">
        <v>215</v>
      </c>
      <c r="HJ10" s="5" t="s">
        <v>216</v>
      </c>
      <c r="HK10" s="5" t="s">
        <v>217</v>
      </c>
      <c r="HL10" s="5" t="s">
        <v>218</v>
      </c>
      <c r="HM10" s="5" t="s">
        <v>219</v>
      </c>
      <c r="HN10" s="5" t="s">
        <v>220</v>
      </c>
      <c r="HO10" s="5" t="s">
        <v>221</v>
      </c>
      <c r="HP10" s="5" t="s">
        <v>222</v>
      </c>
      <c r="HQ10" s="5" t="s">
        <v>223</v>
      </c>
      <c r="HR10" s="5" t="s">
        <v>224</v>
      </c>
      <c r="HS10" s="5" t="s">
        <v>225</v>
      </c>
      <c r="HT10" s="5" t="s">
        <v>226</v>
      </c>
      <c r="HU10" s="5" t="s">
        <v>227</v>
      </c>
      <c r="HV10" s="5" t="s">
        <v>228</v>
      </c>
      <c r="HW10" s="5" t="s">
        <v>229</v>
      </c>
      <c r="HX10" s="5" t="s">
        <v>230</v>
      </c>
      <c r="HY10" s="5" t="s">
        <v>231</v>
      </c>
    </row>
    <row r="11" spans="1:233" x14ac:dyDescent="0.25">
      <c r="A11" s="10">
        <v>12</v>
      </c>
      <c r="B11" s="10" t="s">
        <v>232</v>
      </c>
      <c r="C11" s="10" t="s">
        <v>233</v>
      </c>
      <c r="D11" s="10">
        <v>12</v>
      </c>
      <c r="E11" s="10">
        <v>20</v>
      </c>
      <c r="F11" s="10"/>
      <c r="G11" s="10">
        <v>90</v>
      </c>
      <c r="H11" s="10">
        <v>10</v>
      </c>
      <c r="I11" s="10">
        <v>0</v>
      </c>
      <c r="J11" s="10" t="s">
        <v>234</v>
      </c>
      <c r="K11" s="10" t="s">
        <v>235</v>
      </c>
      <c r="L11" s="10" t="s">
        <v>236</v>
      </c>
      <c r="M11" s="10" t="s">
        <v>237</v>
      </c>
      <c r="N11" s="10" t="s">
        <v>238</v>
      </c>
      <c r="O11" s="10" t="s">
        <v>530</v>
      </c>
      <c r="P11" s="10" t="s">
        <v>239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>
        <v>10</v>
      </c>
      <c r="AB11" s="10">
        <v>20</v>
      </c>
      <c r="AC11" s="10">
        <v>10</v>
      </c>
      <c r="AD11" s="10">
        <v>30</v>
      </c>
      <c r="AE11" s="10">
        <v>20</v>
      </c>
      <c r="AF11" s="10">
        <v>80</v>
      </c>
      <c r="AG11" s="10">
        <v>0</v>
      </c>
      <c r="AH11" s="10">
        <v>50</v>
      </c>
      <c r="AI11" s="10">
        <v>50</v>
      </c>
      <c r="AJ11" s="10">
        <v>0</v>
      </c>
      <c r="AK11" s="10"/>
      <c r="AL11" s="10">
        <v>90</v>
      </c>
      <c r="AM11" s="10">
        <v>10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70</v>
      </c>
      <c r="AT11" s="10">
        <v>10</v>
      </c>
      <c r="AU11" s="10">
        <v>5</v>
      </c>
      <c r="AV11" s="10">
        <v>0</v>
      </c>
      <c r="AW11" s="10">
        <v>0</v>
      </c>
      <c r="AX11" s="10">
        <v>15</v>
      </c>
      <c r="AY11" s="10">
        <v>0</v>
      </c>
      <c r="AZ11" s="10">
        <v>50</v>
      </c>
      <c r="BA11" s="10">
        <v>50</v>
      </c>
      <c r="BB11" s="10"/>
      <c r="BC11" s="10">
        <v>20</v>
      </c>
      <c r="BD11" s="10">
        <v>10</v>
      </c>
      <c r="BE11" s="10">
        <v>50</v>
      </c>
      <c r="BF11" s="10">
        <v>30</v>
      </c>
      <c r="BG11" s="10">
        <v>80</v>
      </c>
      <c r="BH11" s="10">
        <v>5</v>
      </c>
      <c r="BI11" s="10">
        <v>0</v>
      </c>
      <c r="BJ11" s="10"/>
      <c r="BK11" s="10">
        <v>20</v>
      </c>
      <c r="BL11" s="10">
        <v>10</v>
      </c>
      <c r="BM11" s="10">
        <v>50</v>
      </c>
      <c r="BN11" s="10">
        <v>50</v>
      </c>
      <c r="BO11" s="10">
        <v>50</v>
      </c>
      <c r="BP11" s="10">
        <v>10</v>
      </c>
      <c r="BQ11" s="10">
        <v>0</v>
      </c>
      <c r="BR11" s="10">
        <v>50</v>
      </c>
      <c r="BS11" s="10">
        <v>50</v>
      </c>
      <c r="BT11" s="10">
        <v>0</v>
      </c>
      <c r="BU11" s="10">
        <v>50</v>
      </c>
      <c r="BV11" s="10">
        <v>50</v>
      </c>
      <c r="BW11" s="10">
        <v>0</v>
      </c>
      <c r="BX11" s="10">
        <v>20</v>
      </c>
      <c r="BY11" s="10">
        <v>30</v>
      </c>
      <c r="BZ11" s="10" t="s">
        <v>240</v>
      </c>
      <c r="CA11" s="10" t="s">
        <v>241</v>
      </c>
      <c r="CB11" s="10">
        <v>80</v>
      </c>
      <c r="CC11" s="10" t="s">
        <v>233</v>
      </c>
      <c r="CD11" s="10"/>
      <c r="CE11" s="10"/>
      <c r="CF11" s="10">
        <v>5000</v>
      </c>
      <c r="CG11" s="10" t="s">
        <v>531</v>
      </c>
      <c r="CH11" s="10" t="s">
        <v>531</v>
      </c>
      <c r="CI11" s="10" t="s">
        <v>530</v>
      </c>
      <c r="CJ11" s="10">
        <v>300</v>
      </c>
      <c r="CK11" s="10">
        <v>10000</v>
      </c>
      <c r="CL11" s="10" t="s">
        <v>530</v>
      </c>
      <c r="CM11" s="10" t="s">
        <v>530</v>
      </c>
      <c r="CN11" s="10" t="s">
        <v>242</v>
      </c>
      <c r="CO11" s="10" t="s">
        <v>242</v>
      </c>
      <c r="CP11" s="11">
        <v>2</v>
      </c>
      <c r="CQ11" s="11">
        <v>5</v>
      </c>
      <c r="CR11" s="11">
        <v>6</v>
      </c>
      <c r="CS11" s="11">
        <v>5</v>
      </c>
      <c r="CT11" s="10">
        <v>7</v>
      </c>
      <c r="CU11" s="10">
        <v>7</v>
      </c>
      <c r="CV11" s="11">
        <v>6</v>
      </c>
      <c r="CW11" s="11">
        <v>6</v>
      </c>
      <c r="CX11" s="11">
        <v>6</v>
      </c>
      <c r="CY11" s="11">
        <v>6</v>
      </c>
      <c r="CZ11" s="11">
        <v>6</v>
      </c>
      <c r="DA11" s="10">
        <v>7</v>
      </c>
      <c r="DB11" s="11">
        <v>5</v>
      </c>
      <c r="DC11" s="10">
        <v>10</v>
      </c>
      <c r="DD11" s="10">
        <v>90</v>
      </c>
      <c r="DE11" s="10">
        <v>80</v>
      </c>
      <c r="DF11" s="10" t="s">
        <v>243</v>
      </c>
      <c r="DG11" s="10">
        <v>30</v>
      </c>
      <c r="DH11" s="10">
        <v>10</v>
      </c>
      <c r="DI11" s="10" t="s">
        <v>244</v>
      </c>
      <c r="DJ11" s="10">
        <v>20</v>
      </c>
      <c r="DK11" s="10" t="s">
        <v>242</v>
      </c>
      <c r="DL11" s="10" t="s">
        <v>242</v>
      </c>
      <c r="DM11" s="10">
        <v>7</v>
      </c>
      <c r="DN11" s="11">
        <v>6</v>
      </c>
      <c r="DO11" s="11">
        <v>5</v>
      </c>
      <c r="DP11" s="10">
        <v>7</v>
      </c>
      <c r="DQ11" s="10">
        <v>7</v>
      </c>
      <c r="DR11" s="11">
        <v>6</v>
      </c>
      <c r="DS11" s="11">
        <v>6</v>
      </c>
      <c r="DT11" s="11">
        <v>5</v>
      </c>
      <c r="DU11" s="11">
        <v>6</v>
      </c>
      <c r="DV11" s="11">
        <v>6</v>
      </c>
      <c r="DW11" s="10">
        <v>7</v>
      </c>
      <c r="DX11" s="10">
        <v>30</v>
      </c>
      <c r="DY11" s="10">
        <v>40</v>
      </c>
      <c r="DZ11" s="10">
        <v>50</v>
      </c>
      <c r="EA11" s="10" t="s">
        <v>245</v>
      </c>
      <c r="EB11" s="10">
        <v>20</v>
      </c>
      <c r="EC11" s="10">
        <v>10</v>
      </c>
      <c r="ED11" s="10" t="s">
        <v>245</v>
      </c>
      <c r="EE11" s="10">
        <v>50</v>
      </c>
      <c r="EF11" s="10">
        <v>50</v>
      </c>
      <c r="EG11" s="10" t="s">
        <v>530</v>
      </c>
      <c r="EH11" s="10" t="s">
        <v>530</v>
      </c>
      <c r="EI11" s="10" t="s">
        <v>246</v>
      </c>
      <c r="EJ11" s="10" t="s">
        <v>246</v>
      </c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</row>
    <row r="12" spans="1:233" x14ac:dyDescent="0.25">
      <c r="A12" s="10">
        <v>24</v>
      </c>
      <c r="B12" s="10" t="s">
        <v>232</v>
      </c>
      <c r="C12" s="10" t="s">
        <v>233</v>
      </c>
      <c r="D12" s="10">
        <v>30</v>
      </c>
      <c r="E12" s="10">
        <v>50</v>
      </c>
      <c r="F12" s="10"/>
      <c r="G12" s="10">
        <v>100</v>
      </c>
      <c r="H12" s="10">
        <v>0</v>
      </c>
      <c r="I12" s="10">
        <v>0</v>
      </c>
      <c r="J12" s="10" t="s">
        <v>234</v>
      </c>
      <c r="K12" s="10" t="s">
        <v>235</v>
      </c>
      <c r="L12" s="10" t="s">
        <v>236</v>
      </c>
      <c r="M12" s="10" t="s">
        <v>530</v>
      </c>
      <c r="N12" s="10" t="s">
        <v>238</v>
      </c>
      <c r="O12" s="10" t="s">
        <v>530</v>
      </c>
      <c r="P12" s="10" t="s">
        <v>259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>
        <v>5</v>
      </c>
      <c r="AB12" s="10">
        <v>10</v>
      </c>
      <c r="AC12" s="10">
        <v>100</v>
      </c>
      <c r="AD12" s="10">
        <v>100</v>
      </c>
      <c r="AE12" s="10">
        <v>100</v>
      </c>
      <c r="AF12" s="10">
        <v>0</v>
      </c>
      <c r="AG12" s="10">
        <v>0</v>
      </c>
      <c r="AH12" s="10">
        <v>90</v>
      </c>
      <c r="AI12" s="10">
        <v>5</v>
      </c>
      <c r="AJ12" s="10">
        <v>5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>
        <v>10</v>
      </c>
      <c r="BA12" s="10">
        <v>20</v>
      </c>
      <c r="BB12" s="10"/>
      <c r="BC12" s="10">
        <v>0</v>
      </c>
      <c r="BD12" s="10">
        <v>10</v>
      </c>
      <c r="BE12" s="10">
        <v>0</v>
      </c>
      <c r="BF12" s="10">
        <v>30</v>
      </c>
      <c r="BG12" s="10">
        <v>0</v>
      </c>
      <c r="BH12" s="10">
        <v>60</v>
      </c>
      <c r="BI12" s="10">
        <v>0</v>
      </c>
      <c r="BJ12" s="10"/>
      <c r="BK12" s="10">
        <v>0</v>
      </c>
      <c r="BL12" s="10">
        <v>20</v>
      </c>
      <c r="BM12" s="10">
        <v>10</v>
      </c>
      <c r="BN12" s="10">
        <v>10</v>
      </c>
      <c r="BO12" s="10">
        <v>0</v>
      </c>
      <c r="BP12" s="10">
        <v>70</v>
      </c>
      <c r="BQ12" s="10">
        <v>0</v>
      </c>
      <c r="BR12" s="10">
        <v>90</v>
      </c>
      <c r="BS12" s="10">
        <v>5</v>
      </c>
      <c r="BT12" s="10">
        <v>5</v>
      </c>
      <c r="BU12" s="10">
        <v>90</v>
      </c>
      <c r="BV12" s="10">
        <v>5</v>
      </c>
      <c r="BW12" s="10">
        <v>5</v>
      </c>
      <c r="BX12" s="10">
        <v>5</v>
      </c>
      <c r="BY12" s="10">
        <v>5</v>
      </c>
      <c r="BZ12" s="10" t="s">
        <v>260</v>
      </c>
      <c r="CA12" s="10" t="s">
        <v>240</v>
      </c>
      <c r="CB12" s="10">
        <v>1</v>
      </c>
      <c r="CC12" s="10" t="s">
        <v>233</v>
      </c>
      <c r="CD12" s="10">
        <v>300</v>
      </c>
      <c r="CE12" s="10">
        <v>600</v>
      </c>
      <c r="CF12" s="10">
        <v>100</v>
      </c>
      <c r="CG12" s="10" t="s">
        <v>530</v>
      </c>
      <c r="CH12" s="10" t="s">
        <v>530</v>
      </c>
      <c r="CI12" s="10" t="s">
        <v>530</v>
      </c>
      <c r="CJ12" s="10">
        <v>300</v>
      </c>
      <c r="CK12" s="10">
        <v>100</v>
      </c>
      <c r="CL12" s="10" t="s">
        <v>530</v>
      </c>
      <c r="CM12" s="10" t="s">
        <v>530</v>
      </c>
      <c r="CN12" s="10" t="s">
        <v>261</v>
      </c>
      <c r="CO12" s="10" t="s">
        <v>261</v>
      </c>
      <c r="CP12" s="11">
        <v>6</v>
      </c>
      <c r="CQ12" s="10">
        <v>7</v>
      </c>
      <c r="CR12" s="10">
        <v>1</v>
      </c>
      <c r="CS12" s="10">
        <v>1</v>
      </c>
      <c r="CT12" s="10">
        <v>1</v>
      </c>
      <c r="CU12" s="10">
        <v>1</v>
      </c>
      <c r="CV12" s="10">
        <v>1</v>
      </c>
      <c r="CW12" s="10">
        <v>1</v>
      </c>
      <c r="CX12" s="10">
        <v>1</v>
      </c>
      <c r="CY12" s="11">
        <v>2</v>
      </c>
      <c r="CZ12" s="11">
        <v>6</v>
      </c>
      <c r="DA12" s="10">
        <v>4</v>
      </c>
      <c r="DB12" s="11">
        <v>3</v>
      </c>
      <c r="DC12" s="10">
        <v>100</v>
      </c>
      <c r="DD12" s="10">
        <v>100</v>
      </c>
      <c r="DE12" s="10">
        <v>0</v>
      </c>
      <c r="DF12" s="10"/>
      <c r="DG12" s="10">
        <v>50</v>
      </c>
      <c r="DH12" s="10">
        <v>0</v>
      </c>
      <c r="DI12" s="10" t="s">
        <v>262</v>
      </c>
      <c r="DJ12" s="10">
        <v>80</v>
      </c>
      <c r="DK12" s="10" t="s">
        <v>261</v>
      </c>
      <c r="DL12" s="10" t="s">
        <v>261</v>
      </c>
      <c r="DM12" s="10">
        <v>4</v>
      </c>
      <c r="DN12" s="11">
        <v>6</v>
      </c>
      <c r="DO12" s="10">
        <v>1</v>
      </c>
      <c r="DP12" s="11">
        <v>2</v>
      </c>
      <c r="DQ12" s="11">
        <v>2</v>
      </c>
      <c r="DR12" s="10">
        <v>4</v>
      </c>
      <c r="DS12" s="11">
        <v>6</v>
      </c>
      <c r="DT12" s="10">
        <v>7</v>
      </c>
      <c r="DU12" s="11">
        <v>6</v>
      </c>
      <c r="DV12" s="10">
        <v>7</v>
      </c>
      <c r="DW12" s="10">
        <v>7</v>
      </c>
      <c r="DX12" s="10">
        <v>100</v>
      </c>
      <c r="DY12" s="10">
        <v>100</v>
      </c>
      <c r="DZ12" s="10">
        <v>0</v>
      </c>
      <c r="EA12" s="10"/>
      <c r="EB12" s="10">
        <v>50</v>
      </c>
      <c r="EC12" s="10">
        <v>0</v>
      </c>
      <c r="ED12" s="10" t="s">
        <v>263</v>
      </c>
      <c r="EE12" s="10">
        <v>30</v>
      </c>
      <c r="EF12" s="10">
        <v>1</v>
      </c>
      <c r="EG12" s="10" t="s">
        <v>530</v>
      </c>
      <c r="EH12" s="10" t="s">
        <v>530</v>
      </c>
      <c r="EI12" s="10" t="s">
        <v>246</v>
      </c>
      <c r="EJ12" s="10" t="s">
        <v>246</v>
      </c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</row>
    <row r="13" spans="1:233" x14ac:dyDescent="0.25">
      <c r="A13" s="10">
        <v>25</v>
      </c>
      <c r="B13" s="10" t="s">
        <v>232</v>
      </c>
      <c r="C13" s="10" t="s">
        <v>233</v>
      </c>
      <c r="D13" s="10">
        <v>25</v>
      </c>
      <c r="E13" s="10">
        <v>56</v>
      </c>
      <c r="F13" s="10" t="s">
        <v>264</v>
      </c>
      <c r="G13" s="10">
        <v>90</v>
      </c>
      <c r="H13" s="10">
        <v>5</v>
      </c>
      <c r="I13" s="10">
        <v>5</v>
      </c>
      <c r="J13" s="10" t="s">
        <v>234</v>
      </c>
      <c r="K13" s="10" t="s">
        <v>235</v>
      </c>
      <c r="L13" s="10" t="s">
        <v>236</v>
      </c>
      <c r="M13" s="10" t="s">
        <v>237</v>
      </c>
      <c r="N13" s="10" t="s">
        <v>238</v>
      </c>
      <c r="O13" s="10" t="s">
        <v>530</v>
      </c>
      <c r="P13" s="10" t="s">
        <v>239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>
        <v>20</v>
      </c>
      <c r="AB13" s="10">
        <v>20</v>
      </c>
      <c r="AC13" s="10">
        <v>20</v>
      </c>
      <c r="AD13" s="10">
        <v>20</v>
      </c>
      <c r="AE13" s="10">
        <v>60</v>
      </c>
      <c r="AF13" s="10">
        <v>10</v>
      </c>
      <c r="AG13" s="10">
        <v>30</v>
      </c>
      <c r="AH13" s="10">
        <v>60</v>
      </c>
      <c r="AI13" s="10">
        <v>10</v>
      </c>
      <c r="AJ13" s="10">
        <v>30</v>
      </c>
      <c r="AK13" s="10"/>
      <c r="AL13" s="10">
        <v>20</v>
      </c>
      <c r="AM13" s="10">
        <v>10</v>
      </c>
      <c r="AN13" s="10">
        <v>20</v>
      </c>
      <c r="AO13" s="10">
        <v>10</v>
      </c>
      <c r="AP13" s="10">
        <v>20</v>
      </c>
      <c r="AQ13" s="10">
        <v>20</v>
      </c>
      <c r="AR13" s="10">
        <v>0</v>
      </c>
      <c r="AS13" s="10">
        <v>20</v>
      </c>
      <c r="AT13" s="10">
        <v>10</v>
      </c>
      <c r="AU13" s="10">
        <v>20</v>
      </c>
      <c r="AV13" s="10">
        <v>10</v>
      </c>
      <c r="AW13" s="10">
        <v>20</v>
      </c>
      <c r="AX13" s="10">
        <v>20</v>
      </c>
      <c r="AY13" s="10">
        <v>0</v>
      </c>
      <c r="AZ13" s="10">
        <v>25</v>
      </c>
      <c r="BA13" s="10">
        <v>20</v>
      </c>
      <c r="BB13" s="10"/>
      <c r="BC13" s="10">
        <v>90</v>
      </c>
      <c r="BD13" s="10">
        <v>80</v>
      </c>
      <c r="BE13" s="10">
        <v>100</v>
      </c>
      <c r="BF13" s="10">
        <v>100</v>
      </c>
      <c r="BG13" s="10">
        <v>20</v>
      </c>
      <c r="BH13" s="10">
        <v>10</v>
      </c>
      <c r="BI13" s="10">
        <v>0</v>
      </c>
      <c r="BJ13" s="10"/>
      <c r="BK13" s="10">
        <v>90</v>
      </c>
      <c r="BL13" s="10">
        <v>100</v>
      </c>
      <c r="BM13" s="10">
        <v>100</v>
      </c>
      <c r="BN13" s="10">
        <v>100</v>
      </c>
      <c r="BO13" s="10">
        <v>10</v>
      </c>
      <c r="BP13" s="10">
        <v>10</v>
      </c>
      <c r="BQ13" s="10">
        <v>0</v>
      </c>
      <c r="BR13" s="10">
        <v>80</v>
      </c>
      <c r="BS13" s="10">
        <v>10</v>
      </c>
      <c r="BT13" s="10">
        <v>10</v>
      </c>
      <c r="BU13" s="10">
        <v>80</v>
      </c>
      <c r="BV13" s="10">
        <v>10</v>
      </c>
      <c r="BW13" s="10">
        <v>10</v>
      </c>
      <c r="BX13" s="10">
        <v>10</v>
      </c>
      <c r="BY13" s="10">
        <v>20</v>
      </c>
      <c r="BZ13" s="10" t="s">
        <v>241</v>
      </c>
      <c r="CA13" s="10" t="s">
        <v>241</v>
      </c>
      <c r="CB13" s="10">
        <v>30</v>
      </c>
      <c r="CC13" s="10" t="s">
        <v>233</v>
      </c>
      <c r="CD13" s="10">
        <v>1200</v>
      </c>
      <c r="CE13" s="10">
        <v>5000</v>
      </c>
      <c r="CF13" s="10">
        <v>8000</v>
      </c>
      <c r="CG13" s="10" t="s">
        <v>530</v>
      </c>
      <c r="CH13" s="10" t="s">
        <v>530</v>
      </c>
      <c r="CI13" s="10" t="s">
        <v>530</v>
      </c>
      <c r="CJ13" s="10">
        <v>1200</v>
      </c>
      <c r="CK13" s="10">
        <v>3500</v>
      </c>
      <c r="CL13" s="10" t="s">
        <v>530</v>
      </c>
      <c r="CM13" s="10" t="s">
        <v>530</v>
      </c>
      <c r="CN13" s="10" t="s">
        <v>242</v>
      </c>
      <c r="CO13" s="10" t="s">
        <v>242</v>
      </c>
      <c r="CP13" s="10">
        <v>7</v>
      </c>
      <c r="CQ13" s="10">
        <v>7</v>
      </c>
      <c r="CR13" s="11">
        <v>6</v>
      </c>
      <c r="CS13" s="10">
        <v>7</v>
      </c>
      <c r="CT13" s="11">
        <v>6</v>
      </c>
      <c r="CU13" s="11">
        <v>6</v>
      </c>
      <c r="CV13" s="11">
        <v>5</v>
      </c>
      <c r="CW13" s="11">
        <v>6</v>
      </c>
      <c r="CX13" s="10">
        <v>7</v>
      </c>
      <c r="CY13" s="10">
        <v>7</v>
      </c>
      <c r="CZ13" s="11">
        <v>6</v>
      </c>
      <c r="DA13" s="10">
        <v>7</v>
      </c>
      <c r="DB13" s="11">
        <v>6</v>
      </c>
      <c r="DC13" s="10">
        <v>20</v>
      </c>
      <c r="DD13" s="10">
        <v>50</v>
      </c>
      <c r="DE13" s="10">
        <v>60</v>
      </c>
      <c r="DF13" s="10" t="s">
        <v>265</v>
      </c>
      <c r="DG13" s="10">
        <v>40</v>
      </c>
      <c r="DH13" s="10">
        <v>30</v>
      </c>
      <c r="DI13" s="10" t="s">
        <v>266</v>
      </c>
      <c r="DJ13" s="10">
        <v>30</v>
      </c>
      <c r="DK13" s="10" t="s">
        <v>242</v>
      </c>
      <c r="DL13" s="10" t="s">
        <v>242</v>
      </c>
      <c r="DM13" s="10">
        <v>7</v>
      </c>
      <c r="DN13" s="11">
        <v>6</v>
      </c>
      <c r="DO13" s="10">
        <v>7</v>
      </c>
      <c r="DP13" s="11">
        <v>6</v>
      </c>
      <c r="DQ13" s="10">
        <v>7</v>
      </c>
      <c r="DR13" s="11">
        <v>6</v>
      </c>
      <c r="DS13" s="10">
        <v>7</v>
      </c>
      <c r="DT13" s="11">
        <v>6</v>
      </c>
      <c r="DU13" s="11">
        <v>6</v>
      </c>
      <c r="DV13" s="10">
        <v>7</v>
      </c>
      <c r="DW13" s="10">
        <v>7</v>
      </c>
      <c r="DX13" s="10">
        <v>20</v>
      </c>
      <c r="DY13" s="10">
        <v>60</v>
      </c>
      <c r="DZ13" s="10">
        <v>50</v>
      </c>
      <c r="EA13" s="10" t="s">
        <v>267</v>
      </c>
      <c r="EB13" s="10">
        <v>50</v>
      </c>
      <c r="EC13" s="10">
        <v>20</v>
      </c>
      <c r="ED13" s="10" t="s">
        <v>268</v>
      </c>
      <c r="EE13" s="10">
        <v>20</v>
      </c>
      <c r="EF13" s="10">
        <v>10</v>
      </c>
      <c r="EG13" s="10" t="s">
        <v>530</v>
      </c>
      <c r="EH13" s="10" t="s">
        <v>530</v>
      </c>
      <c r="EI13" s="10" t="s">
        <v>269</v>
      </c>
      <c r="EJ13" s="10" t="s">
        <v>269</v>
      </c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</row>
    <row r="14" spans="1:233" x14ac:dyDescent="0.25">
      <c r="A14" s="10">
        <v>27</v>
      </c>
      <c r="B14" s="10" t="s">
        <v>232</v>
      </c>
      <c r="C14" s="10" t="s">
        <v>233</v>
      </c>
      <c r="D14" s="10">
        <v>20</v>
      </c>
      <c r="E14" s="10">
        <v>50</v>
      </c>
      <c r="F14" s="10" t="s">
        <v>273</v>
      </c>
      <c r="G14" s="10">
        <v>90</v>
      </c>
      <c r="H14" s="10">
        <v>5</v>
      </c>
      <c r="I14" s="10">
        <v>5</v>
      </c>
      <c r="J14" s="10" t="s">
        <v>234</v>
      </c>
      <c r="K14" s="10" t="s">
        <v>235</v>
      </c>
      <c r="L14" s="10" t="s">
        <v>236</v>
      </c>
      <c r="M14" s="10" t="s">
        <v>237</v>
      </c>
      <c r="N14" s="10" t="s">
        <v>238</v>
      </c>
      <c r="O14" s="10" t="s">
        <v>530</v>
      </c>
      <c r="P14" s="10" t="s">
        <v>274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>
        <v>10</v>
      </c>
      <c r="AB14" s="10">
        <v>40</v>
      </c>
      <c r="AC14" s="10">
        <v>100</v>
      </c>
      <c r="AD14" s="10">
        <v>100</v>
      </c>
      <c r="AE14" s="10">
        <v>100</v>
      </c>
      <c r="AF14" s="10">
        <v>0</v>
      </c>
      <c r="AG14" s="10">
        <v>0</v>
      </c>
      <c r="AH14" s="10">
        <v>100</v>
      </c>
      <c r="AI14" s="10">
        <v>0</v>
      </c>
      <c r="AJ14" s="10">
        <v>0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>
        <v>0</v>
      </c>
      <c r="BA14" s="10">
        <v>5</v>
      </c>
      <c r="BB14" s="10"/>
      <c r="BC14" s="10"/>
      <c r="BD14" s="10"/>
      <c r="BE14" s="10"/>
      <c r="BF14" s="10"/>
      <c r="BG14" s="10"/>
      <c r="BH14" s="10"/>
      <c r="BI14" s="10"/>
      <c r="BJ14" s="10"/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100</v>
      </c>
      <c r="BQ14" s="10">
        <v>0</v>
      </c>
      <c r="BR14" s="10"/>
      <c r="BS14" s="10"/>
      <c r="BT14" s="10"/>
      <c r="BU14" s="10"/>
      <c r="BV14" s="10"/>
      <c r="BW14" s="10"/>
      <c r="BX14" s="10">
        <v>0</v>
      </c>
      <c r="BY14" s="10">
        <v>0</v>
      </c>
      <c r="BZ14" s="10" t="s">
        <v>260</v>
      </c>
      <c r="CA14" s="10" t="s">
        <v>260</v>
      </c>
      <c r="CB14" s="10">
        <v>2</v>
      </c>
      <c r="CC14" s="10" t="s">
        <v>256</v>
      </c>
      <c r="CD14" s="10"/>
      <c r="CE14" s="10"/>
      <c r="CF14" s="10"/>
      <c r="CG14" s="10" t="s">
        <v>531</v>
      </c>
      <c r="CH14" s="10" t="s">
        <v>531</v>
      </c>
      <c r="CI14" s="10" t="s">
        <v>531</v>
      </c>
      <c r="CJ14" s="10"/>
      <c r="CK14" s="10"/>
      <c r="CL14" s="10" t="s">
        <v>531</v>
      </c>
      <c r="CM14" s="10" t="s">
        <v>531</v>
      </c>
      <c r="CN14" s="10" t="s">
        <v>261</v>
      </c>
      <c r="CO14" s="10" t="s">
        <v>261</v>
      </c>
      <c r="CP14" s="11">
        <v>6</v>
      </c>
      <c r="CQ14" s="10">
        <v>7</v>
      </c>
      <c r="CR14" s="10">
        <v>7</v>
      </c>
      <c r="CS14" s="10">
        <v>7</v>
      </c>
      <c r="CT14" s="10">
        <v>7</v>
      </c>
      <c r="CU14" s="10">
        <v>7</v>
      </c>
      <c r="CV14" s="10">
        <v>7</v>
      </c>
      <c r="CW14" s="11">
        <v>6</v>
      </c>
      <c r="CX14" s="11">
        <v>6</v>
      </c>
      <c r="CY14" s="10">
        <v>7</v>
      </c>
      <c r="CZ14" s="10">
        <v>7</v>
      </c>
      <c r="DA14" s="10">
        <v>7</v>
      </c>
      <c r="DB14" s="10">
        <v>7</v>
      </c>
      <c r="DC14" s="10">
        <v>100</v>
      </c>
      <c r="DD14" s="10">
        <v>100</v>
      </c>
      <c r="DE14" s="10">
        <v>100</v>
      </c>
      <c r="DF14" s="10" t="s">
        <v>275</v>
      </c>
      <c r="DG14" s="10">
        <v>100</v>
      </c>
      <c r="DH14" s="10">
        <v>0</v>
      </c>
      <c r="DI14" s="10" t="s">
        <v>275</v>
      </c>
      <c r="DJ14" s="10">
        <v>100</v>
      </c>
      <c r="DK14" s="10" t="s">
        <v>261</v>
      </c>
      <c r="DL14" s="10" t="s">
        <v>261</v>
      </c>
      <c r="DM14" s="11">
        <v>6</v>
      </c>
      <c r="DN14" s="11">
        <v>6</v>
      </c>
      <c r="DO14" s="11">
        <v>6</v>
      </c>
      <c r="DP14" s="11">
        <v>6</v>
      </c>
      <c r="DQ14" s="11">
        <v>6</v>
      </c>
      <c r="DR14" s="11">
        <v>6</v>
      </c>
      <c r="DS14" s="11">
        <v>6</v>
      </c>
      <c r="DT14" s="11">
        <v>6</v>
      </c>
      <c r="DU14" s="10">
        <v>7</v>
      </c>
      <c r="DV14" s="11">
        <v>6</v>
      </c>
      <c r="DW14" s="10">
        <v>7</v>
      </c>
      <c r="DX14" s="10">
        <v>100</v>
      </c>
      <c r="DY14" s="10">
        <v>100</v>
      </c>
      <c r="DZ14" s="10">
        <v>100</v>
      </c>
      <c r="EA14" s="10" t="s">
        <v>276</v>
      </c>
      <c r="EB14" s="10">
        <v>100</v>
      </c>
      <c r="EC14" s="10">
        <v>0</v>
      </c>
      <c r="ED14" s="10" t="s">
        <v>275</v>
      </c>
      <c r="EE14" s="10">
        <v>90</v>
      </c>
      <c r="EF14" s="10">
        <v>70</v>
      </c>
      <c r="EG14" s="10" t="s">
        <v>530</v>
      </c>
      <c r="EH14" s="10" t="s">
        <v>530</v>
      </c>
      <c r="EI14" s="10" t="s">
        <v>269</v>
      </c>
      <c r="EJ14" s="10" t="s">
        <v>269</v>
      </c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</row>
    <row r="15" spans="1:233" x14ac:dyDescent="0.25">
      <c r="A15" s="10">
        <v>49</v>
      </c>
      <c r="B15" s="10" t="s">
        <v>232</v>
      </c>
      <c r="C15" s="10" t="s">
        <v>233</v>
      </c>
      <c r="D15" s="10">
        <v>9</v>
      </c>
      <c r="E15" s="10">
        <v>10</v>
      </c>
      <c r="F15" s="10"/>
      <c r="G15" s="10">
        <v>80</v>
      </c>
      <c r="H15" s="10">
        <v>20</v>
      </c>
      <c r="I15" s="10">
        <v>0</v>
      </c>
      <c r="J15" s="10" t="s">
        <v>234</v>
      </c>
      <c r="K15" s="10" t="s">
        <v>235</v>
      </c>
      <c r="L15" s="10" t="s">
        <v>236</v>
      </c>
      <c r="M15" s="10" t="s">
        <v>237</v>
      </c>
      <c r="N15" s="10" t="s">
        <v>238</v>
      </c>
      <c r="O15" s="10" t="s">
        <v>530</v>
      </c>
      <c r="P15" s="10" t="s">
        <v>239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v>10</v>
      </c>
      <c r="AB15" s="10">
        <v>10</v>
      </c>
      <c r="AC15" s="10">
        <v>100</v>
      </c>
      <c r="AD15" s="10">
        <v>100</v>
      </c>
      <c r="AE15" s="10">
        <v>90</v>
      </c>
      <c r="AF15" s="10">
        <v>0</v>
      </c>
      <c r="AG15" s="10">
        <v>10</v>
      </c>
      <c r="AH15" s="10">
        <v>90</v>
      </c>
      <c r="AI15" s="10">
        <v>0</v>
      </c>
      <c r="AJ15" s="10">
        <v>10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>
        <v>3</v>
      </c>
      <c r="BA15" s="10">
        <v>5</v>
      </c>
      <c r="BB15" s="10"/>
      <c r="BC15" s="10">
        <v>10</v>
      </c>
      <c r="BD15" s="10">
        <v>50</v>
      </c>
      <c r="BE15" s="10">
        <v>10</v>
      </c>
      <c r="BF15" s="10">
        <v>5</v>
      </c>
      <c r="BG15" s="10">
        <v>5</v>
      </c>
      <c r="BH15" s="10">
        <v>100</v>
      </c>
      <c r="BI15" s="10">
        <v>0</v>
      </c>
      <c r="BJ15" s="10"/>
      <c r="BK15" s="10">
        <v>5</v>
      </c>
      <c r="BL15" s="10">
        <v>90</v>
      </c>
      <c r="BM15" s="10">
        <v>50</v>
      </c>
      <c r="BN15" s="10">
        <v>5</v>
      </c>
      <c r="BO15" s="10">
        <v>5</v>
      </c>
      <c r="BP15" s="10">
        <v>100</v>
      </c>
      <c r="BQ15" s="10">
        <v>0</v>
      </c>
      <c r="BR15" s="10">
        <v>100</v>
      </c>
      <c r="BS15" s="10">
        <v>0</v>
      </c>
      <c r="BT15" s="10">
        <v>0</v>
      </c>
      <c r="BU15" s="10">
        <v>100</v>
      </c>
      <c r="BV15" s="10">
        <v>0</v>
      </c>
      <c r="BW15" s="10">
        <v>0</v>
      </c>
      <c r="BX15" s="10">
        <v>5</v>
      </c>
      <c r="BY15" s="10">
        <v>5</v>
      </c>
      <c r="BZ15" s="10" t="s">
        <v>240</v>
      </c>
      <c r="CA15" s="10" t="s">
        <v>240</v>
      </c>
      <c r="CB15" s="10">
        <v>30</v>
      </c>
      <c r="CC15" s="10" t="s">
        <v>256</v>
      </c>
      <c r="CD15" s="10"/>
      <c r="CE15" s="10"/>
      <c r="CF15" s="10"/>
      <c r="CG15" s="10" t="s">
        <v>531</v>
      </c>
      <c r="CH15" s="10" t="s">
        <v>531</v>
      </c>
      <c r="CI15" s="10" t="s">
        <v>531</v>
      </c>
      <c r="CJ15" s="10"/>
      <c r="CK15" s="10"/>
      <c r="CL15" s="10" t="s">
        <v>531</v>
      </c>
      <c r="CM15" s="10" t="s">
        <v>531</v>
      </c>
      <c r="CN15" s="10" t="s">
        <v>242</v>
      </c>
      <c r="CO15" s="10" t="s">
        <v>261</v>
      </c>
      <c r="CP15" s="11">
        <v>5</v>
      </c>
      <c r="CQ15" s="10">
        <v>7</v>
      </c>
      <c r="CR15" s="11">
        <v>6</v>
      </c>
      <c r="CS15" s="10">
        <v>7</v>
      </c>
      <c r="CT15" s="10">
        <v>7</v>
      </c>
      <c r="CU15" s="11">
        <v>6</v>
      </c>
      <c r="CV15" s="11">
        <v>6</v>
      </c>
      <c r="CW15" s="11">
        <v>6</v>
      </c>
      <c r="CX15" s="11">
        <v>6</v>
      </c>
      <c r="CY15" s="11">
        <v>6</v>
      </c>
      <c r="CZ15" s="11">
        <v>5</v>
      </c>
      <c r="DA15" s="11">
        <v>6</v>
      </c>
      <c r="DB15" s="11">
        <v>6</v>
      </c>
      <c r="DC15" s="10">
        <v>100</v>
      </c>
      <c r="DD15" s="10">
        <v>100</v>
      </c>
      <c r="DE15" s="10">
        <v>50</v>
      </c>
      <c r="DF15" s="10" t="s">
        <v>297</v>
      </c>
      <c r="DG15" s="10">
        <v>80</v>
      </c>
      <c r="DH15" s="10">
        <v>10</v>
      </c>
      <c r="DI15" s="10" t="s">
        <v>298</v>
      </c>
      <c r="DJ15" s="10">
        <v>100</v>
      </c>
      <c r="DK15" s="10" t="s">
        <v>242</v>
      </c>
      <c r="DL15" s="10" t="s">
        <v>242</v>
      </c>
      <c r="DM15" s="10">
        <v>4</v>
      </c>
      <c r="DN15" s="10">
        <v>7</v>
      </c>
      <c r="DO15" s="11">
        <v>6</v>
      </c>
      <c r="DP15" s="11">
        <v>6</v>
      </c>
      <c r="DQ15" s="11">
        <v>6</v>
      </c>
      <c r="DR15" s="11">
        <v>6</v>
      </c>
      <c r="DS15" s="10">
        <v>7</v>
      </c>
      <c r="DT15" s="11">
        <v>6</v>
      </c>
      <c r="DU15" s="11">
        <v>6</v>
      </c>
      <c r="DV15" s="11">
        <v>6</v>
      </c>
      <c r="DW15" s="11">
        <v>6</v>
      </c>
      <c r="DX15" s="10">
        <v>100</v>
      </c>
      <c r="DY15" s="10">
        <v>100</v>
      </c>
      <c r="DZ15" s="10">
        <v>50</v>
      </c>
      <c r="EA15" s="10" t="s">
        <v>299</v>
      </c>
      <c r="EB15" s="10">
        <v>80</v>
      </c>
      <c r="EC15" s="10">
        <v>5</v>
      </c>
      <c r="ED15" s="10" t="s">
        <v>300</v>
      </c>
      <c r="EE15" s="10">
        <v>100</v>
      </c>
      <c r="EF15" s="10"/>
      <c r="EG15" s="10" t="s">
        <v>530</v>
      </c>
      <c r="EH15" s="10" t="s">
        <v>532</v>
      </c>
      <c r="EI15" s="10" t="s">
        <v>269</v>
      </c>
      <c r="EJ15" s="10" t="s">
        <v>269</v>
      </c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</row>
    <row r="16" spans="1:233" x14ac:dyDescent="0.25">
      <c r="A16" s="10">
        <v>52</v>
      </c>
      <c r="B16" s="10" t="s">
        <v>232</v>
      </c>
      <c r="C16" s="10" t="s">
        <v>233</v>
      </c>
      <c r="D16" s="10">
        <v>12</v>
      </c>
      <c r="E16" s="10">
        <v>5</v>
      </c>
      <c r="F16" s="10"/>
      <c r="G16" s="10">
        <v>100</v>
      </c>
      <c r="H16" s="10">
        <v>0</v>
      </c>
      <c r="I16" s="10">
        <v>0</v>
      </c>
      <c r="J16" s="10" t="s">
        <v>234</v>
      </c>
      <c r="K16" s="10" t="s">
        <v>235</v>
      </c>
      <c r="L16" s="10" t="s">
        <v>236</v>
      </c>
      <c r="M16" s="10" t="s">
        <v>237</v>
      </c>
      <c r="N16" s="10" t="s">
        <v>238</v>
      </c>
      <c r="O16" s="10" t="s">
        <v>530</v>
      </c>
      <c r="P16" s="10" t="s">
        <v>301</v>
      </c>
      <c r="Q16" s="10" t="s">
        <v>302</v>
      </c>
      <c r="R16" s="10"/>
      <c r="S16" s="10"/>
      <c r="T16" s="10"/>
      <c r="U16" s="10"/>
      <c r="V16" s="10"/>
      <c r="W16" s="10"/>
      <c r="X16" s="10"/>
      <c r="Y16" s="10"/>
      <c r="Z16" s="10"/>
      <c r="AA16" s="10">
        <v>5</v>
      </c>
      <c r="AB16" s="10">
        <v>15</v>
      </c>
      <c r="AC16" s="10">
        <v>95</v>
      </c>
      <c r="AD16" s="10">
        <v>95</v>
      </c>
      <c r="AE16" s="10">
        <v>95</v>
      </c>
      <c r="AF16" s="10">
        <v>5</v>
      </c>
      <c r="AG16" s="10">
        <v>0</v>
      </c>
      <c r="AH16" s="10">
        <v>95</v>
      </c>
      <c r="AI16" s="10">
        <v>5</v>
      </c>
      <c r="AJ16" s="10">
        <v>0</v>
      </c>
      <c r="AK16" s="10"/>
      <c r="AL16" s="10">
        <v>25</v>
      </c>
      <c r="AM16" s="10">
        <v>5</v>
      </c>
      <c r="AN16" s="10">
        <v>5</v>
      </c>
      <c r="AO16" s="10">
        <v>10</v>
      </c>
      <c r="AP16" s="10">
        <v>50</v>
      </c>
      <c r="AQ16" s="10">
        <v>5</v>
      </c>
      <c r="AR16" s="10">
        <v>0</v>
      </c>
      <c r="AS16" s="10">
        <v>25</v>
      </c>
      <c r="AT16" s="10">
        <v>5</v>
      </c>
      <c r="AU16" s="10">
        <v>5</v>
      </c>
      <c r="AV16" s="10">
        <v>10</v>
      </c>
      <c r="AW16" s="10">
        <v>50</v>
      </c>
      <c r="AX16" s="10">
        <v>5</v>
      </c>
      <c r="AY16" s="10">
        <v>0</v>
      </c>
      <c r="AZ16" s="10">
        <v>15</v>
      </c>
      <c r="BA16" s="10">
        <v>20</v>
      </c>
      <c r="BB16" s="10"/>
      <c r="BC16" s="10">
        <v>5</v>
      </c>
      <c r="BD16" s="10">
        <v>75</v>
      </c>
      <c r="BE16" s="10">
        <v>25</v>
      </c>
      <c r="BF16" s="10">
        <v>25</v>
      </c>
      <c r="BG16" s="10">
        <v>95</v>
      </c>
      <c r="BH16" s="10">
        <v>100</v>
      </c>
      <c r="BI16" s="10">
        <v>0</v>
      </c>
      <c r="BJ16" s="10"/>
      <c r="BK16" s="10">
        <v>5</v>
      </c>
      <c r="BL16" s="10">
        <v>50</v>
      </c>
      <c r="BM16" s="10">
        <v>25</v>
      </c>
      <c r="BN16" s="10">
        <v>50</v>
      </c>
      <c r="BO16" s="10">
        <v>50</v>
      </c>
      <c r="BP16" s="10">
        <v>100</v>
      </c>
      <c r="BQ16" s="10">
        <v>0</v>
      </c>
      <c r="BR16" s="10">
        <v>95</v>
      </c>
      <c r="BS16" s="10">
        <v>5</v>
      </c>
      <c r="BT16" s="10">
        <v>0</v>
      </c>
      <c r="BU16" s="10">
        <v>95</v>
      </c>
      <c r="BV16" s="10">
        <v>5</v>
      </c>
      <c r="BW16" s="10">
        <v>0</v>
      </c>
      <c r="BX16" s="10">
        <v>10</v>
      </c>
      <c r="BY16" s="10">
        <v>10</v>
      </c>
      <c r="BZ16" s="10" t="s">
        <v>240</v>
      </c>
      <c r="CA16" s="10" t="s">
        <v>240</v>
      </c>
      <c r="CB16" s="10">
        <v>25</v>
      </c>
      <c r="CC16" s="10" t="s">
        <v>256</v>
      </c>
      <c r="CD16" s="10"/>
      <c r="CE16" s="10"/>
      <c r="CF16" s="10"/>
      <c r="CG16" s="10" t="s">
        <v>531</v>
      </c>
      <c r="CH16" s="10" t="s">
        <v>531</v>
      </c>
      <c r="CI16" s="10" t="s">
        <v>531</v>
      </c>
      <c r="CJ16" s="10"/>
      <c r="CK16" s="10"/>
      <c r="CL16" s="10" t="s">
        <v>531</v>
      </c>
      <c r="CM16" s="10" t="s">
        <v>531</v>
      </c>
      <c r="CN16" s="10" t="s">
        <v>242</v>
      </c>
      <c r="CO16" s="10" t="s">
        <v>261</v>
      </c>
      <c r="CP16" s="10">
        <v>4</v>
      </c>
      <c r="CQ16" s="11">
        <v>5</v>
      </c>
      <c r="CR16" s="11">
        <v>3</v>
      </c>
      <c r="CS16" s="11">
        <v>5</v>
      </c>
      <c r="CT16" s="11">
        <v>5</v>
      </c>
      <c r="CU16" s="10">
        <v>4</v>
      </c>
      <c r="CV16" s="10">
        <v>4</v>
      </c>
      <c r="CW16" s="11">
        <v>5</v>
      </c>
      <c r="CX16" s="11">
        <v>5</v>
      </c>
      <c r="CY16" s="10">
        <v>4</v>
      </c>
      <c r="CZ16" s="10">
        <v>4</v>
      </c>
      <c r="DA16" s="11">
        <v>5</v>
      </c>
      <c r="DB16" s="11">
        <v>5</v>
      </c>
      <c r="DC16" s="10">
        <v>95</v>
      </c>
      <c r="DD16" s="10">
        <v>99</v>
      </c>
      <c r="DE16" s="10">
        <v>50</v>
      </c>
      <c r="DF16" s="10" t="s">
        <v>303</v>
      </c>
      <c r="DG16" s="10">
        <v>75</v>
      </c>
      <c r="DH16" s="10">
        <v>50</v>
      </c>
      <c r="DI16" s="10" t="s">
        <v>304</v>
      </c>
      <c r="DJ16" s="10">
        <v>50</v>
      </c>
      <c r="DK16" s="10" t="s">
        <v>242</v>
      </c>
      <c r="DL16" s="10" t="s">
        <v>242</v>
      </c>
      <c r="DM16" s="10">
        <v>4</v>
      </c>
      <c r="DN16" s="11">
        <v>5</v>
      </c>
      <c r="DO16" s="11">
        <v>3</v>
      </c>
      <c r="DP16" s="11">
        <v>5</v>
      </c>
      <c r="DQ16" s="11">
        <v>5</v>
      </c>
      <c r="DR16" s="10">
        <v>4</v>
      </c>
      <c r="DS16" s="10">
        <v>4</v>
      </c>
      <c r="DT16" s="11">
        <v>5</v>
      </c>
      <c r="DU16" s="10">
        <v>7</v>
      </c>
      <c r="DV16" s="11">
        <v>6</v>
      </c>
      <c r="DW16" s="11">
        <v>5</v>
      </c>
      <c r="DX16" s="10">
        <v>95</v>
      </c>
      <c r="DY16" s="10">
        <v>99</v>
      </c>
      <c r="DZ16" s="10">
        <v>50</v>
      </c>
      <c r="EA16" s="10" t="s">
        <v>305</v>
      </c>
      <c r="EB16" s="10">
        <v>75</v>
      </c>
      <c r="EC16" s="10">
        <v>25</v>
      </c>
      <c r="ED16" s="10" t="s">
        <v>306</v>
      </c>
      <c r="EE16" s="10">
        <v>10</v>
      </c>
      <c r="EF16" s="10">
        <v>5</v>
      </c>
      <c r="EG16" s="10" t="s">
        <v>530</v>
      </c>
      <c r="EH16" s="10" t="s">
        <v>530</v>
      </c>
      <c r="EI16" s="10" t="s">
        <v>246</v>
      </c>
      <c r="EJ16" s="10" t="s">
        <v>246</v>
      </c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</row>
    <row r="17" spans="1:233" x14ac:dyDescent="0.25">
      <c r="A17" s="10">
        <v>55</v>
      </c>
      <c r="B17" s="10" t="s">
        <v>232</v>
      </c>
      <c r="C17" s="10" t="s">
        <v>233</v>
      </c>
      <c r="D17" s="10">
        <v>13</v>
      </c>
      <c r="E17" s="10">
        <v>10</v>
      </c>
      <c r="F17" s="10"/>
      <c r="G17" s="10">
        <v>100</v>
      </c>
      <c r="H17" s="10">
        <v>0</v>
      </c>
      <c r="I17" s="10">
        <v>0</v>
      </c>
      <c r="J17" s="10" t="s">
        <v>234</v>
      </c>
      <c r="K17" s="10" t="s">
        <v>235</v>
      </c>
      <c r="L17" s="10" t="s">
        <v>236</v>
      </c>
      <c r="M17" s="10" t="s">
        <v>530</v>
      </c>
      <c r="N17" s="10" t="s">
        <v>530</v>
      </c>
      <c r="O17" s="10" t="s">
        <v>530</v>
      </c>
      <c r="P17" s="10" t="s">
        <v>249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>
        <v>5</v>
      </c>
      <c r="AB17" s="10">
        <v>10</v>
      </c>
      <c r="AC17" s="10">
        <v>0</v>
      </c>
      <c r="AD17" s="10">
        <v>100</v>
      </c>
      <c r="AE17" s="10">
        <v>100</v>
      </c>
      <c r="AF17" s="10">
        <v>0</v>
      </c>
      <c r="AG17" s="10">
        <v>0</v>
      </c>
      <c r="AH17" s="10">
        <v>100</v>
      </c>
      <c r="AI17" s="10">
        <v>0</v>
      </c>
      <c r="AJ17" s="10">
        <v>0</v>
      </c>
      <c r="AK17" s="10"/>
      <c r="AL17" s="10">
        <v>0</v>
      </c>
      <c r="AM17" s="10">
        <v>0</v>
      </c>
      <c r="AN17" s="10">
        <v>15</v>
      </c>
      <c r="AO17" s="10">
        <v>0</v>
      </c>
      <c r="AP17" s="10">
        <v>85</v>
      </c>
      <c r="AQ17" s="10">
        <v>0</v>
      </c>
      <c r="AR17" s="10">
        <v>0</v>
      </c>
      <c r="AS17" s="10"/>
      <c r="AT17" s="10"/>
      <c r="AU17" s="10"/>
      <c r="AV17" s="10"/>
      <c r="AW17" s="10"/>
      <c r="AX17" s="10"/>
      <c r="AY17" s="10"/>
      <c r="AZ17" s="10"/>
      <c r="BA17" s="10">
        <v>20</v>
      </c>
      <c r="BB17" s="10"/>
      <c r="BC17" s="10"/>
      <c r="BD17" s="10"/>
      <c r="BE17" s="10"/>
      <c r="BF17" s="10"/>
      <c r="BG17" s="10"/>
      <c r="BH17" s="10"/>
      <c r="BI17" s="10"/>
      <c r="BJ17" s="10"/>
      <c r="BK17" s="10">
        <v>10</v>
      </c>
      <c r="BL17" s="10">
        <v>100</v>
      </c>
      <c r="BM17" s="10">
        <v>0</v>
      </c>
      <c r="BN17" s="10">
        <v>10</v>
      </c>
      <c r="BO17" s="10">
        <v>90</v>
      </c>
      <c r="BP17" s="10">
        <v>100</v>
      </c>
      <c r="BQ17" s="10">
        <v>0</v>
      </c>
      <c r="BR17" s="10"/>
      <c r="BS17" s="10"/>
      <c r="BT17" s="10"/>
      <c r="BU17" s="10">
        <v>95</v>
      </c>
      <c r="BV17" s="10">
        <v>0</v>
      </c>
      <c r="BW17" s="10">
        <v>5</v>
      </c>
      <c r="BX17" s="10"/>
      <c r="BY17" s="10">
        <v>5</v>
      </c>
      <c r="BZ17" s="10" t="s">
        <v>260</v>
      </c>
      <c r="CA17" s="10" t="s">
        <v>240</v>
      </c>
      <c r="CB17" s="10">
        <v>75</v>
      </c>
      <c r="CC17" s="10" t="s">
        <v>256</v>
      </c>
      <c r="CD17" s="10"/>
      <c r="CE17" s="10"/>
      <c r="CF17" s="10"/>
      <c r="CG17" s="10" t="s">
        <v>531</v>
      </c>
      <c r="CH17" s="10" t="s">
        <v>531</v>
      </c>
      <c r="CI17" s="10" t="s">
        <v>531</v>
      </c>
      <c r="CJ17" s="10"/>
      <c r="CK17" s="10"/>
      <c r="CL17" s="10" t="s">
        <v>531</v>
      </c>
      <c r="CM17" s="10" t="s">
        <v>531</v>
      </c>
      <c r="CN17" s="10" t="s">
        <v>261</v>
      </c>
      <c r="CO17" s="10" t="s">
        <v>261</v>
      </c>
      <c r="CP17" s="10">
        <v>4</v>
      </c>
      <c r="CQ17" s="10">
        <v>4</v>
      </c>
      <c r="CR17" s="10">
        <v>4</v>
      </c>
      <c r="CS17" s="10">
        <v>4</v>
      </c>
      <c r="CT17" s="10">
        <v>4</v>
      </c>
      <c r="CU17" s="10">
        <v>4</v>
      </c>
      <c r="CV17" s="10">
        <v>4</v>
      </c>
      <c r="CW17" s="10">
        <v>4</v>
      </c>
      <c r="CX17" s="10">
        <v>4</v>
      </c>
      <c r="CY17" s="10">
        <v>4</v>
      </c>
      <c r="CZ17" s="10">
        <v>4</v>
      </c>
      <c r="DA17" s="10">
        <v>4</v>
      </c>
      <c r="DB17" s="10">
        <v>4</v>
      </c>
      <c r="DC17" s="10">
        <v>0</v>
      </c>
      <c r="DD17" s="10">
        <v>0</v>
      </c>
      <c r="DE17" s="10">
        <v>0</v>
      </c>
      <c r="DF17" s="10"/>
      <c r="DG17" s="10">
        <v>0</v>
      </c>
      <c r="DH17" s="10">
        <v>0</v>
      </c>
      <c r="DI17" s="10"/>
      <c r="DJ17" s="10">
        <v>100</v>
      </c>
      <c r="DK17" s="10" t="s">
        <v>261</v>
      </c>
      <c r="DL17" s="10" t="s">
        <v>261</v>
      </c>
      <c r="DM17" s="10">
        <v>4</v>
      </c>
      <c r="DN17" s="10">
        <v>1</v>
      </c>
      <c r="DO17" s="11">
        <v>2</v>
      </c>
      <c r="DP17" s="10">
        <v>7</v>
      </c>
      <c r="DQ17" s="10">
        <v>7</v>
      </c>
      <c r="DR17" s="10">
        <v>4</v>
      </c>
      <c r="DS17" s="10">
        <v>4</v>
      </c>
      <c r="DT17" s="10">
        <v>4</v>
      </c>
      <c r="DU17" s="11">
        <v>6</v>
      </c>
      <c r="DV17" s="11">
        <v>5</v>
      </c>
      <c r="DW17" s="10">
        <v>4</v>
      </c>
      <c r="DX17" s="10">
        <v>100</v>
      </c>
      <c r="DY17" s="10">
        <v>100</v>
      </c>
      <c r="DZ17" s="10">
        <v>5</v>
      </c>
      <c r="EA17" s="10" t="s">
        <v>309</v>
      </c>
      <c r="EB17" s="10">
        <v>50</v>
      </c>
      <c r="EC17" s="10">
        <v>50</v>
      </c>
      <c r="ED17" s="10" t="s">
        <v>310</v>
      </c>
      <c r="EE17" s="10">
        <v>50</v>
      </c>
      <c r="EF17" s="10">
        <v>5</v>
      </c>
      <c r="EG17" s="10" t="s">
        <v>530</v>
      </c>
      <c r="EH17" s="10" t="s">
        <v>530</v>
      </c>
      <c r="EI17" s="10" t="s">
        <v>269</v>
      </c>
      <c r="EJ17" s="10" t="s">
        <v>269</v>
      </c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</row>
    <row r="18" spans="1:233" x14ac:dyDescent="0.25">
      <c r="A18" s="10">
        <v>66</v>
      </c>
      <c r="B18" s="10" t="s">
        <v>232</v>
      </c>
      <c r="C18" s="10" t="s">
        <v>233</v>
      </c>
      <c r="D18" s="10">
        <v>7</v>
      </c>
      <c r="E18" s="10">
        <v>10</v>
      </c>
      <c r="F18" s="10"/>
      <c r="G18" s="10">
        <v>95</v>
      </c>
      <c r="H18" s="10">
        <v>5</v>
      </c>
      <c r="I18" s="10">
        <v>0</v>
      </c>
      <c r="J18" s="10" t="s">
        <v>234</v>
      </c>
      <c r="K18" s="10" t="s">
        <v>235</v>
      </c>
      <c r="L18" s="10" t="s">
        <v>236</v>
      </c>
      <c r="M18" s="10" t="s">
        <v>237</v>
      </c>
      <c r="N18" s="10" t="s">
        <v>238</v>
      </c>
      <c r="O18" s="10" t="s">
        <v>530</v>
      </c>
      <c r="P18" s="10" t="s">
        <v>249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>
        <v>5</v>
      </c>
      <c r="AB18" s="10">
        <v>10</v>
      </c>
      <c r="AC18" s="10">
        <v>5</v>
      </c>
      <c r="AD18" s="10">
        <v>5</v>
      </c>
      <c r="AE18" s="10">
        <v>100</v>
      </c>
      <c r="AF18" s="10">
        <v>0</v>
      </c>
      <c r="AG18" s="10">
        <v>0</v>
      </c>
      <c r="AH18" s="10">
        <v>90</v>
      </c>
      <c r="AI18" s="10">
        <v>0</v>
      </c>
      <c r="AJ18" s="10">
        <v>10</v>
      </c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>
        <v>5</v>
      </c>
      <c r="BA18" s="10">
        <v>5</v>
      </c>
      <c r="BB18" s="10"/>
      <c r="BC18" s="10">
        <v>0</v>
      </c>
      <c r="BD18" s="10">
        <v>0</v>
      </c>
      <c r="BE18" s="10">
        <v>25</v>
      </c>
      <c r="BF18" s="10">
        <v>50</v>
      </c>
      <c r="BG18" s="10">
        <v>50</v>
      </c>
      <c r="BH18" s="10">
        <v>100</v>
      </c>
      <c r="BI18" s="10">
        <v>0</v>
      </c>
      <c r="BJ18" s="10"/>
      <c r="BK18" s="10">
        <v>0</v>
      </c>
      <c r="BL18" s="10">
        <v>50</v>
      </c>
      <c r="BM18" s="10">
        <v>25</v>
      </c>
      <c r="BN18" s="10">
        <v>50</v>
      </c>
      <c r="BO18" s="10">
        <v>75</v>
      </c>
      <c r="BP18" s="10">
        <v>100</v>
      </c>
      <c r="BQ18" s="10">
        <v>0</v>
      </c>
      <c r="BR18" s="10">
        <v>100</v>
      </c>
      <c r="BS18" s="10">
        <v>0</v>
      </c>
      <c r="BT18" s="10">
        <v>0</v>
      </c>
      <c r="BU18" s="10">
        <v>100</v>
      </c>
      <c r="BV18" s="10">
        <v>0</v>
      </c>
      <c r="BW18" s="10">
        <v>0</v>
      </c>
      <c r="BX18" s="10">
        <v>1</v>
      </c>
      <c r="BY18" s="10">
        <v>1</v>
      </c>
      <c r="BZ18" s="10" t="s">
        <v>260</v>
      </c>
      <c r="CA18" s="10" t="s">
        <v>240</v>
      </c>
      <c r="CB18" s="10">
        <v>5</v>
      </c>
      <c r="CC18" s="10" t="s">
        <v>233</v>
      </c>
      <c r="CD18" s="10"/>
      <c r="CE18" s="10"/>
      <c r="CF18" s="10"/>
      <c r="CG18" s="10" t="s">
        <v>531</v>
      </c>
      <c r="CH18" s="10" t="s">
        <v>531</v>
      </c>
      <c r="CI18" s="10" t="s">
        <v>531</v>
      </c>
      <c r="CJ18" s="10"/>
      <c r="CK18" s="10"/>
      <c r="CL18" s="10" t="s">
        <v>531</v>
      </c>
      <c r="CM18" s="10" t="s">
        <v>531</v>
      </c>
      <c r="CN18" s="10" t="s">
        <v>261</v>
      </c>
      <c r="CO18" s="10" t="s">
        <v>261</v>
      </c>
      <c r="CP18" s="10">
        <v>4</v>
      </c>
      <c r="CQ18" s="11">
        <v>6</v>
      </c>
      <c r="CR18" s="11">
        <v>6</v>
      </c>
      <c r="CS18" s="11">
        <v>6</v>
      </c>
      <c r="CT18" s="11">
        <v>6</v>
      </c>
      <c r="CU18" s="11">
        <v>6</v>
      </c>
      <c r="CV18" s="11">
        <v>6</v>
      </c>
      <c r="CW18" s="11">
        <v>6</v>
      </c>
      <c r="CX18" s="11">
        <v>6</v>
      </c>
      <c r="CY18" s="11">
        <v>6</v>
      </c>
      <c r="CZ18" s="11">
        <v>5</v>
      </c>
      <c r="DA18" s="11">
        <v>5</v>
      </c>
      <c r="DB18" s="11">
        <v>6</v>
      </c>
      <c r="DC18" s="10">
        <v>5</v>
      </c>
      <c r="DD18" s="10">
        <v>5</v>
      </c>
      <c r="DE18" s="10">
        <v>5</v>
      </c>
      <c r="DF18" s="10" t="s">
        <v>317</v>
      </c>
      <c r="DG18" s="10">
        <v>5</v>
      </c>
      <c r="DH18" s="10">
        <v>5</v>
      </c>
      <c r="DI18" s="10" t="s">
        <v>318</v>
      </c>
      <c r="DJ18" s="10">
        <v>50</v>
      </c>
      <c r="DK18" s="10" t="s">
        <v>261</v>
      </c>
      <c r="DL18" s="10" t="s">
        <v>261</v>
      </c>
      <c r="DM18" s="11">
        <v>5</v>
      </c>
      <c r="DN18" s="10">
        <v>4</v>
      </c>
      <c r="DO18" s="11">
        <v>5</v>
      </c>
      <c r="DP18" s="11">
        <v>5</v>
      </c>
      <c r="DQ18" s="11">
        <v>5</v>
      </c>
      <c r="DR18" s="11">
        <v>5</v>
      </c>
      <c r="DS18" s="11">
        <v>5</v>
      </c>
      <c r="DT18" s="10">
        <v>4</v>
      </c>
      <c r="DU18" s="10">
        <v>4</v>
      </c>
      <c r="DV18" s="11">
        <v>5</v>
      </c>
      <c r="DW18" s="11">
        <v>5</v>
      </c>
      <c r="DX18" s="10">
        <v>5</v>
      </c>
      <c r="DY18" s="10">
        <v>5</v>
      </c>
      <c r="DZ18" s="10">
        <v>5</v>
      </c>
      <c r="EA18" s="10" t="s">
        <v>319</v>
      </c>
      <c r="EB18" s="10">
        <v>5</v>
      </c>
      <c r="EC18" s="10">
        <v>5</v>
      </c>
      <c r="ED18" s="10" t="s">
        <v>320</v>
      </c>
      <c r="EE18" s="10">
        <v>50</v>
      </c>
      <c r="EF18" s="10">
        <v>25</v>
      </c>
      <c r="EG18" s="10" t="s">
        <v>530</v>
      </c>
      <c r="EH18" s="10" t="s">
        <v>530</v>
      </c>
      <c r="EI18" s="10" t="s">
        <v>246</v>
      </c>
      <c r="EJ18" s="10" t="s">
        <v>246</v>
      </c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</row>
    <row r="19" spans="1:233" x14ac:dyDescent="0.25">
      <c r="A19" s="10">
        <v>72</v>
      </c>
      <c r="B19" s="10" t="s">
        <v>232</v>
      </c>
      <c r="C19" s="10" t="s">
        <v>233</v>
      </c>
      <c r="D19" s="10">
        <v>11</v>
      </c>
      <c r="E19" s="10">
        <v>50</v>
      </c>
      <c r="F19" s="10" t="s">
        <v>323</v>
      </c>
      <c r="G19" s="10">
        <v>90</v>
      </c>
      <c r="H19" s="10">
        <v>0</v>
      </c>
      <c r="I19" s="10">
        <v>10</v>
      </c>
      <c r="J19" s="10" t="s">
        <v>234</v>
      </c>
      <c r="K19" s="10" t="s">
        <v>235</v>
      </c>
      <c r="L19" s="10" t="s">
        <v>236</v>
      </c>
      <c r="M19" s="10" t="s">
        <v>237</v>
      </c>
      <c r="N19" s="10" t="s">
        <v>238</v>
      </c>
      <c r="O19" s="10" t="s">
        <v>530</v>
      </c>
      <c r="P19" s="10" t="s">
        <v>274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>
        <v>2</v>
      </c>
      <c r="AB19" s="10">
        <v>25</v>
      </c>
      <c r="AC19" s="10">
        <v>20</v>
      </c>
      <c r="AD19" s="10">
        <v>95</v>
      </c>
      <c r="AE19" s="10">
        <v>100</v>
      </c>
      <c r="AF19" s="10">
        <v>0</v>
      </c>
      <c r="AG19" s="10">
        <v>0</v>
      </c>
      <c r="AH19" s="10">
        <v>100</v>
      </c>
      <c r="AI19" s="10">
        <v>0</v>
      </c>
      <c r="AJ19" s="10">
        <v>0</v>
      </c>
      <c r="AK19" s="10"/>
      <c r="AL19" s="10">
        <v>90</v>
      </c>
      <c r="AM19" s="10">
        <v>0</v>
      </c>
      <c r="AN19" s="10">
        <v>5</v>
      </c>
      <c r="AO19" s="10">
        <v>0</v>
      </c>
      <c r="AP19" s="10">
        <v>5</v>
      </c>
      <c r="AQ19" s="10">
        <v>0</v>
      </c>
      <c r="AR19" s="10">
        <v>0</v>
      </c>
      <c r="AS19" s="10">
        <v>90</v>
      </c>
      <c r="AT19" s="10">
        <v>0</v>
      </c>
      <c r="AU19" s="10">
        <v>5</v>
      </c>
      <c r="AV19" s="10">
        <v>0</v>
      </c>
      <c r="AW19" s="10">
        <v>5</v>
      </c>
      <c r="AX19" s="10">
        <v>0</v>
      </c>
      <c r="AY19" s="10">
        <v>0</v>
      </c>
      <c r="AZ19" s="10">
        <v>5</v>
      </c>
      <c r="BA19" s="10">
        <v>20</v>
      </c>
      <c r="BB19" s="10"/>
      <c r="BC19" s="10">
        <v>0</v>
      </c>
      <c r="BD19" s="10">
        <v>25</v>
      </c>
      <c r="BE19" s="10">
        <v>95</v>
      </c>
      <c r="BF19" s="10">
        <v>25</v>
      </c>
      <c r="BG19" s="10">
        <v>70</v>
      </c>
      <c r="BH19" s="10">
        <v>100</v>
      </c>
      <c r="BI19" s="10">
        <v>0</v>
      </c>
      <c r="BJ19" s="10"/>
      <c r="BK19" s="10">
        <v>0</v>
      </c>
      <c r="BL19" s="10">
        <v>5</v>
      </c>
      <c r="BM19" s="10">
        <v>50</v>
      </c>
      <c r="BN19" s="10">
        <v>20</v>
      </c>
      <c r="BO19" s="10">
        <v>20</v>
      </c>
      <c r="BP19" s="10">
        <v>5</v>
      </c>
      <c r="BQ19" s="10">
        <v>0</v>
      </c>
      <c r="BR19" s="10">
        <v>100</v>
      </c>
      <c r="BS19" s="10">
        <v>0</v>
      </c>
      <c r="BT19" s="10">
        <v>0</v>
      </c>
      <c r="BU19" s="10">
        <v>100</v>
      </c>
      <c r="BV19" s="10">
        <v>0</v>
      </c>
      <c r="BW19" s="10">
        <v>0</v>
      </c>
      <c r="BX19" s="10">
        <v>5</v>
      </c>
      <c r="BY19" s="10">
        <v>10</v>
      </c>
      <c r="BZ19" s="10" t="s">
        <v>240</v>
      </c>
      <c r="CA19" s="10" t="s">
        <v>241</v>
      </c>
      <c r="CB19" s="10">
        <v>20</v>
      </c>
      <c r="CC19" s="10" t="s">
        <v>256</v>
      </c>
      <c r="CD19" s="10"/>
      <c r="CE19" s="10"/>
      <c r="CF19" s="10"/>
      <c r="CG19" s="10" t="s">
        <v>531</v>
      </c>
      <c r="CH19" s="10" t="s">
        <v>531</v>
      </c>
      <c r="CI19" s="10" t="s">
        <v>531</v>
      </c>
      <c r="CJ19" s="10"/>
      <c r="CK19" s="10"/>
      <c r="CL19" s="10" t="s">
        <v>531</v>
      </c>
      <c r="CM19" s="10" t="s">
        <v>531</v>
      </c>
      <c r="CN19" s="10" t="s">
        <v>242</v>
      </c>
      <c r="CO19" s="10" t="s">
        <v>242</v>
      </c>
      <c r="CP19" s="11">
        <v>5</v>
      </c>
      <c r="CQ19" s="11">
        <v>3</v>
      </c>
      <c r="CR19" s="11">
        <v>3</v>
      </c>
      <c r="CS19" s="11">
        <v>5</v>
      </c>
      <c r="CT19" s="11">
        <v>5</v>
      </c>
      <c r="CU19" s="11">
        <v>5</v>
      </c>
      <c r="CV19" s="11">
        <v>5</v>
      </c>
      <c r="CW19" s="10">
        <v>4</v>
      </c>
      <c r="CX19" s="10">
        <v>4</v>
      </c>
      <c r="CY19" s="11">
        <v>3</v>
      </c>
      <c r="CZ19" s="11">
        <v>6</v>
      </c>
      <c r="DA19" s="11">
        <v>6</v>
      </c>
      <c r="DB19" s="10">
        <v>4</v>
      </c>
      <c r="DC19" s="10">
        <v>20</v>
      </c>
      <c r="DD19" s="10">
        <v>40</v>
      </c>
      <c r="DE19" s="10">
        <v>0</v>
      </c>
      <c r="DF19" s="10"/>
      <c r="DG19" s="10">
        <v>20</v>
      </c>
      <c r="DH19" s="10">
        <v>0</v>
      </c>
      <c r="DI19" s="10" t="s">
        <v>324</v>
      </c>
      <c r="DJ19" s="10">
        <v>80</v>
      </c>
      <c r="DK19" s="10" t="s">
        <v>261</v>
      </c>
      <c r="DL19" s="10" t="s">
        <v>261</v>
      </c>
      <c r="DM19" s="11">
        <v>5</v>
      </c>
      <c r="DN19" s="11">
        <v>3</v>
      </c>
      <c r="DO19" s="11">
        <v>2</v>
      </c>
      <c r="DP19" s="11">
        <v>5</v>
      </c>
      <c r="DQ19" s="11">
        <v>5</v>
      </c>
      <c r="DR19" s="10">
        <v>4</v>
      </c>
      <c r="DS19" s="11">
        <v>6</v>
      </c>
      <c r="DT19" s="11">
        <v>2</v>
      </c>
      <c r="DU19" s="11">
        <v>2</v>
      </c>
      <c r="DV19" s="11">
        <v>5</v>
      </c>
      <c r="DW19" s="11">
        <v>5</v>
      </c>
      <c r="DX19" s="10">
        <v>95</v>
      </c>
      <c r="DY19" s="10">
        <v>95</v>
      </c>
      <c r="DZ19" s="10">
        <v>0</v>
      </c>
      <c r="EA19" s="10"/>
      <c r="EB19" s="10">
        <v>20</v>
      </c>
      <c r="EC19" s="10">
        <v>0</v>
      </c>
      <c r="ED19" s="10" t="s">
        <v>325</v>
      </c>
      <c r="EE19" s="10">
        <v>50</v>
      </c>
      <c r="EF19" s="10">
        <v>20</v>
      </c>
      <c r="EG19" s="10" t="s">
        <v>530</v>
      </c>
      <c r="EH19" s="10" t="s">
        <v>530</v>
      </c>
      <c r="EI19" s="10" t="s">
        <v>246</v>
      </c>
      <c r="EJ19" s="10" t="s">
        <v>246</v>
      </c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</row>
    <row r="20" spans="1:233" x14ac:dyDescent="0.25">
      <c r="A20" s="10">
        <v>85</v>
      </c>
      <c r="B20" s="10" t="s">
        <v>232</v>
      </c>
      <c r="C20" s="10" t="s">
        <v>233</v>
      </c>
      <c r="D20" s="10">
        <v>7</v>
      </c>
      <c r="E20" s="10">
        <v>10</v>
      </c>
      <c r="F20" s="10" t="s">
        <v>333</v>
      </c>
      <c r="G20" s="10">
        <v>80</v>
      </c>
      <c r="H20" s="10">
        <v>10</v>
      </c>
      <c r="I20" s="10">
        <v>10</v>
      </c>
      <c r="J20" s="10" t="s">
        <v>234</v>
      </c>
      <c r="K20" s="10" t="s">
        <v>235</v>
      </c>
      <c r="L20" s="10" t="s">
        <v>236</v>
      </c>
      <c r="M20" s="10" t="s">
        <v>237</v>
      </c>
      <c r="N20" s="10" t="s">
        <v>238</v>
      </c>
      <c r="O20" s="10" t="s">
        <v>530</v>
      </c>
      <c r="P20" s="10" t="s">
        <v>239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>
        <v>5</v>
      </c>
      <c r="AB20" s="10">
        <v>10</v>
      </c>
      <c r="AC20" s="10">
        <v>100</v>
      </c>
      <c r="AD20" s="10">
        <v>100</v>
      </c>
      <c r="AE20" s="10">
        <v>100</v>
      </c>
      <c r="AF20" s="10">
        <v>0</v>
      </c>
      <c r="AG20" s="10">
        <v>0</v>
      </c>
      <c r="AH20" s="10">
        <v>50</v>
      </c>
      <c r="AI20" s="10">
        <v>50</v>
      </c>
      <c r="AJ20" s="10">
        <v>0</v>
      </c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>
        <v>25</v>
      </c>
      <c r="BA20" s="10">
        <v>20</v>
      </c>
      <c r="BB20" s="10"/>
      <c r="BC20" s="10">
        <v>0</v>
      </c>
      <c r="BD20" s="10">
        <v>20</v>
      </c>
      <c r="BE20" s="10">
        <v>20</v>
      </c>
      <c r="BF20" s="10">
        <v>20</v>
      </c>
      <c r="BG20" s="10">
        <v>40</v>
      </c>
      <c r="BH20" s="10">
        <v>0</v>
      </c>
      <c r="BI20" s="10">
        <v>0</v>
      </c>
      <c r="BJ20" s="10"/>
      <c r="BK20" s="10">
        <v>0</v>
      </c>
      <c r="BL20" s="10">
        <v>20</v>
      </c>
      <c r="BM20" s="10">
        <v>10</v>
      </c>
      <c r="BN20" s="10">
        <v>30</v>
      </c>
      <c r="BO20" s="10">
        <v>40</v>
      </c>
      <c r="BP20" s="10">
        <v>0</v>
      </c>
      <c r="BQ20" s="10">
        <v>0</v>
      </c>
      <c r="BR20" s="10">
        <v>100</v>
      </c>
      <c r="BS20" s="10">
        <v>0</v>
      </c>
      <c r="BT20" s="10">
        <v>0</v>
      </c>
      <c r="BU20" s="10">
        <v>50</v>
      </c>
      <c r="BV20" s="10">
        <v>50</v>
      </c>
      <c r="BW20" s="10">
        <v>0</v>
      </c>
      <c r="BX20" s="10">
        <v>10</v>
      </c>
      <c r="BY20" s="10">
        <v>10</v>
      </c>
      <c r="BZ20" s="10" t="s">
        <v>240</v>
      </c>
      <c r="CA20" s="10" t="s">
        <v>241</v>
      </c>
      <c r="CB20" s="10">
        <v>20</v>
      </c>
      <c r="CC20" s="10" t="s">
        <v>256</v>
      </c>
      <c r="CD20" s="10"/>
      <c r="CE20" s="10"/>
      <c r="CF20" s="10"/>
      <c r="CG20" s="10" t="s">
        <v>531</v>
      </c>
      <c r="CH20" s="10" t="s">
        <v>531</v>
      </c>
      <c r="CI20" s="10" t="s">
        <v>531</v>
      </c>
      <c r="CJ20" s="10"/>
      <c r="CK20" s="10"/>
      <c r="CL20" s="10" t="s">
        <v>531</v>
      </c>
      <c r="CM20" s="10" t="s">
        <v>531</v>
      </c>
      <c r="CN20" s="10" t="s">
        <v>261</v>
      </c>
      <c r="CO20" s="10" t="s">
        <v>242</v>
      </c>
      <c r="CP20" s="11">
        <v>5</v>
      </c>
      <c r="CQ20" s="10">
        <v>4</v>
      </c>
      <c r="CR20" s="11">
        <v>5</v>
      </c>
      <c r="CS20" s="11">
        <v>5</v>
      </c>
      <c r="CT20" s="11">
        <v>5</v>
      </c>
      <c r="CU20" s="11">
        <v>5</v>
      </c>
      <c r="CV20" s="11">
        <v>5</v>
      </c>
      <c r="CW20" s="11">
        <v>2</v>
      </c>
      <c r="CX20" s="11">
        <v>2</v>
      </c>
      <c r="CY20" s="10">
        <v>4</v>
      </c>
      <c r="CZ20" s="11">
        <v>6</v>
      </c>
      <c r="DA20" s="11">
        <v>5</v>
      </c>
      <c r="DB20" s="10">
        <v>4</v>
      </c>
      <c r="DC20" s="10">
        <v>100</v>
      </c>
      <c r="DD20" s="10">
        <v>100</v>
      </c>
      <c r="DE20" s="10">
        <v>0</v>
      </c>
      <c r="DF20" s="10"/>
      <c r="DG20" s="10">
        <v>10</v>
      </c>
      <c r="DH20" s="10">
        <v>0</v>
      </c>
      <c r="DI20" s="10" t="s">
        <v>334</v>
      </c>
      <c r="DJ20" s="10">
        <v>25</v>
      </c>
      <c r="DK20" s="10" t="s">
        <v>242</v>
      </c>
      <c r="DL20" s="10" t="s">
        <v>242</v>
      </c>
      <c r="DM20" s="11">
        <v>5</v>
      </c>
      <c r="DN20" s="11">
        <v>3</v>
      </c>
      <c r="DO20" s="10">
        <v>4</v>
      </c>
      <c r="DP20" s="11">
        <v>6</v>
      </c>
      <c r="DQ20" s="11">
        <v>6</v>
      </c>
      <c r="DR20" s="11">
        <v>6</v>
      </c>
      <c r="DS20" s="11">
        <v>6</v>
      </c>
      <c r="DT20" s="11">
        <v>3</v>
      </c>
      <c r="DU20" s="11">
        <v>2</v>
      </c>
      <c r="DV20" s="11">
        <v>5</v>
      </c>
      <c r="DW20" s="10">
        <v>4</v>
      </c>
      <c r="DX20" s="10">
        <v>100</v>
      </c>
      <c r="DY20" s="10">
        <v>100</v>
      </c>
      <c r="DZ20" s="10">
        <v>0</v>
      </c>
      <c r="EA20" s="10"/>
      <c r="EB20" s="10">
        <v>10</v>
      </c>
      <c r="EC20" s="10">
        <v>0</v>
      </c>
      <c r="ED20" s="10" t="s">
        <v>335</v>
      </c>
      <c r="EE20" s="10">
        <v>25</v>
      </c>
      <c r="EF20" s="10">
        <v>5</v>
      </c>
      <c r="EG20" s="10" t="s">
        <v>530</v>
      </c>
      <c r="EH20" s="10" t="s">
        <v>530</v>
      </c>
      <c r="EI20" s="10" t="s">
        <v>246</v>
      </c>
      <c r="EJ20" s="10" t="s">
        <v>246</v>
      </c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</row>
    <row r="21" spans="1:233" ht="15.75" customHeight="1" x14ac:dyDescent="0.25">
      <c r="A21" s="10">
        <v>88</v>
      </c>
      <c r="B21" s="10" t="s">
        <v>232</v>
      </c>
      <c r="C21" s="10" t="s">
        <v>233</v>
      </c>
      <c r="D21" s="10">
        <v>4</v>
      </c>
      <c r="E21" s="10">
        <v>8</v>
      </c>
      <c r="F21" s="10"/>
      <c r="G21" s="10">
        <v>75</v>
      </c>
      <c r="H21" s="10">
        <v>25</v>
      </c>
      <c r="I21" s="10">
        <v>0</v>
      </c>
      <c r="J21" s="10" t="s">
        <v>234</v>
      </c>
      <c r="K21" s="10" t="s">
        <v>235</v>
      </c>
      <c r="L21" s="10" t="s">
        <v>236</v>
      </c>
      <c r="M21" s="10" t="s">
        <v>237</v>
      </c>
      <c r="N21" s="10" t="s">
        <v>238</v>
      </c>
      <c r="O21" s="10" t="s">
        <v>530</v>
      </c>
      <c r="P21" s="10" t="s">
        <v>239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>
        <v>30</v>
      </c>
      <c r="AB21" s="10">
        <v>30</v>
      </c>
      <c r="AC21" s="10">
        <v>60</v>
      </c>
      <c r="AD21" s="10">
        <v>90</v>
      </c>
      <c r="AE21" s="10">
        <v>100</v>
      </c>
      <c r="AF21" s="10">
        <v>0</v>
      </c>
      <c r="AG21" s="10">
        <v>0</v>
      </c>
      <c r="AH21" s="10">
        <v>100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>
        <v>0</v>
      </c>
      <c r="AO21" s="10">
        <v>0</v>
      </c>
      <c r="AP21" s="10">
        <v>100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100</v>
      </c>
      <c r="AX21" s="10">
        <v>0</v>
      </c>
      <c r="AY21" s="10">
        <v>0</v>
      </c>
      <c r="AZ21" s="10">
        <v>60</v>
      </c>
      <c r="BA21" s="10">
        <v>90</v>
      </c>
      <c r="BB21" s="10"/>
      <c r="BC21" s="10">
        <v>10</v>
      </c>
      <c r="BD21" s="10">
        <v>0</v>
      </c>
      <c r="BE21" s="10">
        <v>50</v>
      </c>
      <c r="BF21" s="10">
        <v>0</v>
      </c>
      <c r="BG21" s="10">
        <v>100</v>
      </c>
      <c r="BH21" s="10">
        <v>100</v>
      </c>
      <c r="BI21" s="10">
        <v>0</v>
      </c>
      <c r="BJ21" s="10"/>
      <c r="BK21" s="10">
        <v>100</v>
      </c>
      <c r="BL21" s="10">
        <v>0</v>
      </c>
      <c r="BM21" s="10">
        <v>50</v>
      </c>
      <c r="BN21" s="10">
        <v>0</v>
      </c>
      <c r="BO21" s="10">
        <v>100</v>
      </c>
      <c r="BP21" s="10">
        <v>100</v>
      </c>
      <c r="BQ21" s="10">
        <v>0</v>
      </c>
      <c r="BR21" s="10">
        <v>100</v>
      </c>
      <c r="BS21" s="10">
        <v>0</v>
      </c>
      <c r="BT21" s="10">
        <v>0</v>
      </c>
      <c r="BU21" s="10">
        <v>100</v>
      </c>
      <c r="BV21" s="10">
        <v>0</v>
      </c>
      <c r="BW21" s="10">
        <v>0</v>
      </c>
      <c r="BX21" s="10">
        <v>10</v>
      </c>
      <c r="BY21" s="10">
        <v>0</v>
      </c>
      <c r="BZ21" s="10" t="s">
        <v>241</v>
      </c>
      <c r="CA21" s="10" t="s">
        <v>241</v>
      </c>
      <c r="CB21" s="10">
        <v>70</v>
      </c>
      <c r="CC21" s="10" t="s">
        <v>256</v>
      </c>
      <c r="CD21" s="10">
        <v>200</v>
      </c>
      <c r="CE21" s="10">
        <v>2000</v>
      </c>
      <c r="CF21" s="10">
        <v>3000</v>
      </c>
      <c r="CG21" s="10" t="s">
        <v>530</v>
      </c>
      <c r="CH21" s="10" t="s">
        <v>530</v>
      </c>
      <c r="CI21" s="10" t="s">
        <v>530</v>
      </c>
      <c r="CJ21" s="10">
        <v>200</v>
      </c>
      <c r="CK21" s="10">
        <v>3000</v>
      </c>
      <c r="CL21" s="10" t="s">
        <v>530</v>
      </c>
      <c r="CM21" s="10" t="s">
        <v>530</v>
      </c>
      <c r="CN21" s="10" t="s">
        <v>261</v>
      </c>
      <c r="CO21" s="10" t="s">
        <v>261</v>
      </c>
      <c r="CP21" s="11">
        <v>5</v>
      </c>
      <c r="CQ21" s="11">
        <v>5</v>
      </c>
      <c r="CR21" s="11">
        <v>5</v>
      </c>
      <c r="CS21" s="11">
        <v>5</v>
      </c>
      <c r="CT21" s="11">
        <v>5</v>
      </c>
      <c r="CU21" s="11">
        <v>5</v>
      </c>
      <c r="CV21" s="11">
        <v>5</v>
      </c>
      <c r="CW21" s="11">
        <v>5</v>
      </c>
      <c r="CX21" s="11">
        <v>5</v>
      </c>
      <c r="CY21" s="11">
        <v>5</v>
      </c>
      <c r="CZ21" s="11">
        <v>5</v>
      </c>
      <c r="DA21" s="11">
        <v>5</v>
      </c>
      <c r="DB21" s="11">
        <v>5</v>
      </c>
      <c r="DC21" s="10">
        <v>60</v>
      </c>
      <c r="DD21" s="10">
        <v>100</v>
      </c>
      <c r="DE21" s="10">
        <v>0</v>
      </c>
      <c r="DF21" s="10"/>
      <c r="DG21" s="10">
        <v>0</v>
      </c>
      <c r="DH21" s="10">
        <v>0</v>
      </c>
      <c r="DI21" s="10"/>
      <c r="DJ21" s="10">
        <v>100</v>
      </c>
      <c r="DK21" s="10" t="s">
        <v>242</v>
      </c>
      <c r="DL21" s="10" t="s">
        <v>242</v>
      </c>
      <c r="DM21" s="11">
        <v>5</v>
      </c>
      <c r="DN21" s="11">
        <v>5</v>
      </c>
      <c r="DO21" s="11">
        <v>5</v>
      </c>
      <c r="DP21" s="11">
        <v>5</v>
      </c>
      <c r="DQ21" s="11">
        <v>5</v>
      </c>
      <c r="DR21" s="11">
        <v>5</v>
      </c>
      <c r="DS21" s="11">
        <v>5</v>
      </c>
      <c r="DT21" s="11">
        <v>5</v>
      </c>
      <c r="DU21" s="11">
        <v>5</v>
      </c>
      <c r="DV21" s="11">
        <v>6</v>
      </c>
      <c r="DW21" s="11">
        <v>5</v>
      </c>
      <c r="DX21" s="10">
        <v>90</v>
      </c>
      <c r="DY21" s="10">
        <v>100</v>
      </c>
      <c r="DZ21" s="10">
        <v>0</v>
      </c>
      <c r="EA21" s="10"/>
      <c r="EB21" s="10">
        <v>10</v>
      </c>
      <c r="EC21" s="10">
        <v>0</v>
      </c>
      <c r="ED21" s="10" t="s">
        <v>336</v>
      </c>
      <c r="EE21" s="10">
        <v>100</v>
      </c>
      <c r="EF21" s="10">
        <v>50</v>
      </c>
      <c r="EG21" s="10" t="s">
        <v>530</v>
      </c>
      <c r="EH21" s="10" t="s">
        <v>530</v>
      </c>
      <c r="EI21" s="10" t="s">
        <v>246</v>
      </c>
      <c r="EJ21" s="10" t="s">
        <v>246</v>
      </c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</row>
    <row r="22" spans="1:233" x14ac:dyDescent="0.25">
      <c r="A22" s="10">
        <v>89</v>
      </c>
      <c r="B22" s="10" t="s">
        <v>232</v>
      </c>
      <c r="C22" s="10" t="s">
        <v>233</v>
      </c>
      <c r="D22" s="10">
        <v>7</v>
      </c>
      <c r="E22" s="10">
        <v>5</v>
      </c>
      <c r="F22" s="10"/>
      <c r="G22" s="10">
        <v>100</v>
      </c>
      <c r="H22" s="10">
        <v>0</v>
      </c>
      <c r="I22" s="10">
        <v>0</v>
      </c>
      <c r="J22" s="10" t="s">
        <v>234</v>
      </c>
      <c r="K22" s="10" t="s">
        <v>235</v>
      </c>
      <c r="L22" s="10" t="s">
        <v>236</v>
      </c>
      <c r="M22" s="10" t="s">
        <v>530</v>
      </c>
      <c r="N22" s="10" t="s">
        <v>530</v>
      </c>
      <c r="O22" s="10" t="s">
        <v>530</v>
      </c>
      <c r="P22" s="10" t="s">
        <v>281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>
        <v>5</v>
      </c>
      <c r="AB22" s="10">
        <v>5</v>
      </c>
      <c r="AC22" s="10">
        <v>100</v>
      </c>
      <c r="AD22" s="10">
        <v>100</v>
      </c>
      <c r="AE22" s="10">
        <v>100</v>
      </c>
      <c r="AF22" s="10">
        <v>0</v>
      </c>
      <c r="AG22" s="10">
        <v>0</v>
      </c>
      <c r="AH22" s="10">
        <v>100</v>
      </c>
      <c r="AI22" s="10">
        <v>0</v>
      </c>
      <c r="AJ22" s="10">
        <v>0</v>
      </c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>
        <v>25</v>
      </c>
      <c r="BA22" s="10">
        <v>25</v>
      </c>
      <c r="BB22" s="10"/>
      <c r="BC22" s="10">
        <v>0</v>
      </c>
      <c r="BD22" s="10">
        <v>25</v>
      </c>
      <c r="BE22" s="10">
        <v>25</v>
      </c>
      <c r="BF22" s="10">
        <v>25</v>
      </c>
      <c r="BG22" s="10">
        <v>25</v>
      </c>
      <c r="BH22" s="10">
        <v>0</v>
      </c>
      <c r="BI22" s="10">
        <v>0</v>
      </c>
      <c r="BJ22" s="10"/>
      <c r="BK22" s="10">
        <v>0</v>
      </c>
      <c r="BL22" s="10">
        <v>25</v>
      </c>
      <c r="BM22" s="10">
        <v>25</v>
      </c>
      <c r="BN22" s="10">
        <v>25</v>
      </c>
      <c r="BO22" s="10">
        <v>25</v>
      </c>
      <c r="BP22" s="10">
        <v>0</v>
      </c>
      <c r="BQ22" s="10">
        <v>0</v>
      </c>
      <c r="BR22" s="10">
        <v>100</v>
      </c>
      <c r="BS22" s="10">
        <v>0</v>
      </c>
      <c r="BT22" s="10">
        <v>0</v>
      </c>
      <c r="BU22" s="10">
        <v>100</v>
      </c>
      <c r="BV22" s="10">
        <v>0</v>
      </c>
      <c r="BW22" s="10">
        <v>0</v>
      </c>
      <c r="BX22" s="10">
        <v>5</v>
      </c>
      <c r="BY22" s="10">
        <v>5</v>
      </c>
      <c r="BZ22" s="10" t="s">
        <v>240</v>
      </c>
      <c r="CA22" s="10" t="s">
        <v>240</v>
      </c>
      <c r="CB22" s="10">
        <v>10</v>
      </c>
      <c r="CC22" s="10" t="s">
        <v>256</v>
      </c>
      <c r="CD22" s="10"/>
      <c r="CE22" s="10"/>
      <c r="CF22" s="10"/>
      <c r="CG22" s="10" t="s">
        <v>531</v>
      </c>
      <c r="CH22" s="10" t="s">
        <v>531</v>
      </c>
      <c r="CI22" s="10" t="s">
        <v>531</v>
      </c>
      <c r="CJ22" s="10"/>
      <c r="CK22" s="10"/>
      <c r="CL22" s="10" t="s">
        <v>531</v>
      </c>
      <c r="CM22" s="10" t="s">
        <v>531</v>
      </c>
      <c r="CN22" s="10" t="s">
        <v>242</v>
      </c>
      <c r="CO22" s="10" t="s">
        <v>242</v>
      </c>
      <c r="CP22" s="10">
        <v>7</v>
      </c>
      <c r="CQ22" s="11">
        <v>6</v>
      </c>
      <c r="CR22" s="11">
        <v>2</v>
      </c>
      <c r="CS22" s="11">
        <v>5</v>
      </c>
      <c r="CT22" s="11">
        <v>5</v>
      </c>
      <c r="CU22" s="11">
        <v>5</v>
      </c>
      <c r="CV22" s="11">
        <v>5</v>
      </c>
      <c r="CW22" s="11">
        <v>6</v>
      </c>
      <c r="CX22" s="11">
        <v>6</v>
      </c>
      <c r="CY22" s="10">
        <v>4</v>
      </c>
      <c r="CZ22" s="11">
        <v>5</v>
      </c>
      <c r="DA22" s="10">
        <v>7</v>
      </c>
      <c r="DB22" s="10">
        <v>7</v>
      </c>
      <c r="DC22" s="10">
        <v>100</v>
      </c>
      <c r="DD22" s="10">
        <v>100</v>
      </c>
      <c r="DE22" s="10">
        <v>0</v>
      </c>
      <c r="DF22" s="10"/>
      <c r="DG22" s="10">
        <v>50</v>
      </c>
      <c r="DH22" s="10">
        <v>50</v>
      </c>
      <c r="DI22" s="10" t="s">
        <v>337</v>
      </c>
      <c r="DJ22" s="10">
        <v>20</v>
      </c>
      <c r="DK22" s="10" t="s">
        <v>242</v>
      </c>
      <c r="DL22" s="10" t="s">
        <v>242</v>
      </c>
      <c r="DM22" s="10">
        <v>7</v>
      </c>
      <c r="DN22" s="11">
        <v>6</v>
      </c>
      <c r="DO22" s="11">
        <v>2</v>
      </c>
      <c r="DP22" s="11">
        <v>6</v>
      </c>
      <c r="DQ22" s="11">
        <v>6</v>
      </c>
      <c r="DR22" s="10">
        <v>4</v>
      </c>
      <c r="DS22" s="11">
        <v>6</v>
      </c>
      <c r="DT22" s="11">
        <v>6</v>
      </c>
      <c r="DU22" s="11">
        <v>5</v>
      </c>
      <c r="DV22" s="10">
        <v>7</v>
      </c>
      <c r="DW22" s="10" t="s">
        <v>271</v>
      </c>
      <c r="DX22" s="10">
        <v>100</v>
      </c>
      <c r="DY22" s="10">
        <v>100</v>
      </c>
      <c r="DZ22" s="10">
        <v>50</v>
      </c>
      <c r="EA22" s="10" t="s">
        <v>338</v>
      </c>
      <c r="EB22" s="10">
        <v>50</v>
      </c>
      <c r="EC22" s="10">
        <v>50</v>
      </c>
      <c r="ED22" s="10" t="s">
        <v>337</v>
      </c>
      <c r="EE22" s="10">
        <v>20</v>
      </c>
      <c r="EF22" s="10"/>
      <c r="EG22" s="10" t="s">
        <v>530</v>
      </c>
      <c r="EH22" s="10" t="s">
        <v>532</v>
      </c>
      <c r="EI22" s="10" t="s">
        <v>269</v>
      </c>
      <c r="EJ22" s="10" t="s">
        <v>269</v>
      </c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</row>
    <row r="23" spans="1:233" s="13" customFormat="1" x14ac:dyDescent="0.25">
      <c r="A23" s="12">
        <v>90</v>
      </c>
      <c r="B23" s="12" t="s">
        <v>232</v>
      </c>
      <c r="C23" s="12" t="s">
        <v>233</v>
      </c>
      <c r="D23" s="12">
        <v>21</v>
      </c>
      <c r="E23" s="12">
        <v>100</v>
      </c>
      <c r="F23" s="12"/>
      <c r="G23" s="12">
        <v>50</v>
      </c>
      <c r="H23" s="12">
        <v>50</v>
      </c>
      <c r="I23" s="12">
        <v>0</v>
      </c>
      <c r="J23" s="12" t="s">
        <v>234</v>
      </c>
      <c r="K23" s="12" t="s">
        <v>235</v>
      </c>
      <c r="L23" s="12" t="s">
        <v>236</v>
      </c>
      <c r="M23" s="12" t="s">
        <v>237</v>
      </c>
      <c r="N23" s="12" t="s">
        <v>238</v>
      </c>
      <c r="O23" s="12" t="s">
        <v>530</v>
      </c>
      <c r="P23" s="12" t="s">
        <v>239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>
        <v>10</v>
      </c>
      <c r="AB23" s="12">
        <v>10</v>
      </c>
      <c r="AC23" s="12">
        <v>10</v>
      </c>
      <c r="AD23" s="12">
        <v>20</v>
      </c>
      <c r="AE23" s="12">
        <v>50</v>
      </c>
      <c r="AF23" s="12">
        <v>40</v>
      </c>
      <c r="AG23" s="12">
        <v>10</v>
      </c>
      <c r="AH23" s="12">
        <v>60</v>
      </c>
      <c r="AI23" s="12">
        <v>30</v>
      </c>
      <c r="AJ23" s="12">
        <v>10</v>
      </c>
      <c r="AK23" s="12"/>
      <c r="AL23" s="12">
        <v>20</v>
      </c>
      <c r="AM23" s="12">
        <v>20</v>
      </c>
      <c r="AN23" s="12">
        <v>20</v>
      </c>
      <c r="AO23" s="12">
        <v>20</v>
      </c>
      <c r="AP23" s="12">
        <v>10</v>
      </c>
      <c r="AQ23" s="12">
        <v>10</v>
      </c>
      <c r="AR23" s="12">
        <v>0</v>
      </c>
      <c r="AS23" s="12">
        <v>30</v>
      </c>
      <c r="AT23" s="12">
        <v>10</v>
      </c>
      <c r="AU23" s="12">
        <v>10</v>
      </c>
      <c r="AV23" s="12">
        <v>10</v>
      </c>
      <c r="AW23" s="12">
        <v>20</v>
      </c>
      <c r="AX23" s="12">
        <v>20</v>
      </c>
      <c r="AY23" s="12">
        <v>0</v>
      </c>
      <c r="AZ23" s="12">
        <v>30</v>
      </c>
      <c r="BA23" s="12">
        <v>30</v>
      </c>
      <c r="BB23" s="12"/>
      <c r="BC23" s="12">
        <v>50</v>
      </c>
      <c r="BD23" s="12">
        <v>0</v>
      </c>
      <c r="BE23" s="12">
        <v>50</v>
      </c>
      <c r="BF23" s="12">
        <v>0</v>
      </c>
      <c r="BG23" s="12">
        <v>0</v>
      </c>
      <c r="BH23" s="12">
        <v>0</v>
      </c>
      <c r="BI23" s="12">
        <v>0</v>
      </c>
      <c r="BJ23" s="12"/>
      <c r="BK23" s="12">
        <v>50</v>
      </c>
      <c r="BL23" s="12">
        <v>10</v>
      </c>
      <c r="BM23" s="12">
        <v>40</v>
      </c>
      <c r="BN23" s="12">
        <v>0</v>
      </c>
      <c r="BO23" s="12">
        <v>0</v>
      </c>
      <c r="BP23" s="12">
        <v>0</v>
      </c>
      <c r="BQ23" s="12">
        <v>0</v>
      </c>
      <c r="BR23" s="12">
        <v>50</v>
      </c>
      <c r="BS23" s="12">
        <v>40</v>
      </c>
      <c r="BT23" s="12">
        <v>10</v>
      </c>
      <c r="BU23" s="12">
        <v>65</v>
      </c>
      <c r="BV23" s="12">
        <v>30</v>
      </c>
      <c r="BW23" s="12">
        <v>5</v>
      </c>
      <c r="BX23" s="12">
        <v>10</v>
      </c>
      <c r="BY23" s="12">
        <v>5</v>
      </c>
      <c r="BZ23" s="12" t="s">
        <v>240</v>
      </c>
      <c r="CA23" s="12" t="s">
        <v>240</v>
      </c>
      <c r="CB23" s="12">
        <v>5</v>
      </c>
      <c r="CC23" s="12" t="s">
        <v>256</v>
      </c>
      <c r="CD23" s="12"/>
      <c r="CE23" s="12"/>
      <c r="CF23" s="12"/>
      <c r="CG23" s="12" t="s">
        <v>531</v>
      </c>
      <c r="CH23" s="12" t="s">
        <v>531</v>
      </c>
      <c r="CI23" s="12" t="s">
        <v>531</v>
      </c>
      <c r="CJ23" s="12"/>
      <c r="CK23" s="12"/>
      <c r="CL23" s="12" t="s">
        <v>531</v>
      </c>
      <c r="CM23" s="12" t="s">
        <v>531</v>
      </c>
      <c r="CN23" s="12" t="s">
        <v>261</v>
      </c>
      <c r="CO23" s="12" t="s">
        <v>261</v>
      </c>
      <c r="CP23" s="12">
        <v>4</v>
      </c>
      <c r="CQ23" s="12">
        <v>4</v>
      </c>
      <c r="CR23" s="12">
        <v>4</v>
      </c>
      <c r="CS23" s="12">
        <v>4</v>
      </c>
      <c r="CT23" s="12">
        <v>4</v>
      </c>
      <c r="CU23" s="12">
        <v>4</v>
      </c>
      <c r="CV23" s="12">
        <v>4</v>
      </c>
      <c r="CW23" s="12">
        <v>4</v>
      </c>
      <c r="CX23" s="12">
        <v>4</v>
      </c>
      <c r="CY23" s="12">
        <v>4</v>
      </c>
      <c r="CZ23" s="12">
        <v>4</v>
      </c>
      <c r="DA23" s="12">
        <v>4</v>
      </c>
      <c r="DB23" s="12">
        <v>4</v>
      </c>
      <c r="DC23" s="12">
        <v>10</v>
      </c>
      <c r="DD23" s="12">
        <v>15</v>
      </c>
      <c r="DE23" s="12">
        <v>15</v>
      </c>
      <c r="DF23" s="12" t="s">
        <v>282</v>
      </c>
      <c r="DG23" s="12">
        <v>10</v>
      </c>
      <c r="DH23" s="12">
        <v>10</v>
      </c>
      <c r="DI23" s="12" t="s">
        <v>359</v>
      </c>
      <c r="DJ23" s="12">
        <v>15</v>
      </c>
      <c r="DK23" s="12" t="s">
        <v>261</v>
      </c>
      <c r="DL23" s="12" t="s">
        <v>261</v>
      </c>
      <c r="DM23" s="12">
        <v>4</v>
      </c>
      <c r="DN23" s="12">
        <v>4</v>
      </c>
      <c r="DO23" s="12">
        <v>4</v>
      </c>
      <c r="DP23" s="12">
        <v>4</v>
      </c>
      <c r="DQ23" s="12">
        <v>4</v>
      </c>
      <c r="DR23" s="12">
        <v>4</v>
      </c>
      <c r="DS23" s="12">
        <v>4</v>
      </c>
      <c r="DT23" s="12">
        <v>4</v>
      </c>
      <c r="DU23" s="12">
        <v>4</v>
      </c>
      <c r="DV23" s="12">
        <v>4</v>
      </c>
      <c r="DW23" s="12">
        <v>4</v>
      </c>
      <c r="DX23" s="12">
        <v>20</v>
      </c>
      <c r="DY23" s="12">
        <v>20</v>
      </c>
      <c r="DZ23" s="12">
        <v>20</v>
      </c>
      <c r="EA23" s="12" t="s">
        <v>282</v>
      </c>
      <c r="EB23" s="12">
        <v>20</v>
      </c>
      <c r="EC23" s="12">
        <v>10</v>
      </c>
      <c r="ED23" s="12" t="s">
        <v>282</v>
      </c>
      <c r="EE23" s="12">
        <v>50</v>
      </c>
      <c r="EF23" s="12">
        <v>50</v>
      </c>
      <c r="EG23" s="12" t="s">
        <v>530</v>
      </c>
      <c r="EH23" s="12" t="s">
        <v>530</v>
      </c>
      <c r="EI23" s="12" t="s">
        <v>246</v>
      </c>
      <c r="EJ23" s="12" t="s">
        <v>269</v>
      </c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</row>
    <row r="24" spans="1:233" x14ac:dyDescent="0.25">
      <c r="A24" s="10">
        <v>93</v>
      </c>
      <c r="B24" s="10" t="s">
        <v>232</v>
      </c>
      <c r="C24" s="10" t="s">
        <v>233</v>
      </c>
      <c r="D24" s="10">
        <v>21</v>
      </c>
      <c r="E24" s="10">
        <v>5</v>
      </c>
      <c r="F24" s="10"/>
      <c r="G24" s="10">
        <v>80</v>
      </c>
      <c r="H24" s="10">
        <v>20</v>
      </c>
      <c r="I24" s="10">
        <v>0</v>
      </c>
      <c r="J24" s="10" t="s">
        <v>234</v>
      </c>
      <c r="K24" s="10" t="s">
        <v>235</v>
      </c>
      <c r="L24" s="10" t="s">
        <v>236</v>
      </c>
      <c r="M24" s="10" t="s">
        <v>237</v>
      </c>
      <c r="N24" s="10" t="s">
        <v>238</v>
      </c>
      <c r="O24" s="10" t="s">
        <v>530</v>
      </c>
      <c r="P24" s="10" t="s">
        <v>239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>
        <v>5</v>
      </c>
      <c r="AB24" s="10">
        <v>30</v>
      </c>
      <c r="AC24" s="10">
        <v>70</v>
      </c>
      <c r="AD24" s="10">
        <v>70</v>
      </c>
      <c r="AE24" s="10">
        <v>80</v>
      </c>
      <c r="AF24" s="10">
        <v>0</v>
      </c>
      <c r="AG24" s="10">
        <v>20</v>
      </c>
      <c r="AH24" s="10">
        <v>80</v>
      </c>
      <c r="AI24" s="10">
        <v>0</v>
      </c>
      <c r="AJ24" s="10">
        <v>20</v>
      </c>
      <c r="AK24" s="10"/>
      <c r="AL24" s="10">
        <v>40</v>
      </c>
      <c r="AM24" s="10">
        <v>0</v>
      </c>
      <c r="AN24" s="10">
        <v>10</v>
      </c>
      <c r="AO24" s="10">
        <v>0</v>
      </c>
      <c r="AP24" s="10">
        <v>30</v>
      </c>
      <c r="AQ24" s="10">
        <v>20</v>
      </c>
      <c r="AR24" s="10">
        <v>0</v>
      </c>
      <c r="AS24" s="10">
        <v>40</v>
      </c>
      <c r="AT24" s="10">
        <v>0</v>
      </c>
      <c r="AU24" s="10">
        <v>10</v>
      </c>
      <c r="AV24" s="10">
        <v>0</v>
      </c>
      <c r="AW24" s="10">
        <v>20</v>
      </c>
      <c r="AX24" s="10">
        <v>30</v>
      </c>
      <c r="AY24" s="10">
        <v>0</v>
      </c>
      <c r="AZ24" s="10">
        <v>2</v>
      </c>
      <c r="BA24" s="10">
        <v>5</v>
      </c>
      <c r="BB24" s="10"/>
      <c r="BC24" s="10">
        <v>50</v>
      </c>
      <c r="BD24" s="10">
        <v>50</v>
      </c>
      <c r="BE24" s="10">
        <v>70</v>
      </c>
      <c r="BF24" s="10">
        <v>100</v>
      </c>
      <c r="BG24" s="10">
        <v>100</v>
      </c>
      <c r="BH24" s="10">
        <v>100</v>
      </c>
      <c r="BI24" s="10">
        <v>0</v>
      </c>
      <c r="BJ24" s="10"/>
      <c r="BK24" s="10">
        <v>50</v>
      </c>
      <c r="BL24" s="10">
        <v>90</v>
      </c>
      <c r="BM24" s="10">
        <v>60</v>
      </c>
      <c r="BN24" s="10">
        <v>100</v>
      </c>
      <c r="BO24" s="10">
        <v>100</v>
      </c>
      <c r="BP24" s="10">
        <v>100</v>
      </c>
      <c r="BQ24" s="10">
        <v>0</v>
      </c>
      <c r="BR24" s="10">
        <v>50</v>
      </c>
      <c r="BS24" s="10">
        <v>0</v>
      </c>
      <c r="BT24" s="10">
        <v>50</v>
      </c>
      <c r="BU24" s="10">
        <v>50</v>
      </c>
      <c r="BV24" s="10">
        <v>0</v>
      </c>
      <c r="BW24" s="10">
        <v>50</v>
      </c>
      <c r="BX24" s="10">
        <v>95</v>
      </c>
      <c r="BY24" s="10">
        <v>90</v>
      </c>
      <c r="BZ24" s="10" t="s">
        <v>240</v>
      </c>
      <c r="CA24" s="10" t="s">
        <v>241</v>
      </c>
      <c r="CB24" s="10">
        <v>5</v>
      </c>
      <c r="CC24" s="10" t="s">
        <v>256</v>
      </c>
      <c r="CD24" s="10"/>
      <c r="CE24" s="10"/>
      <c r="CF24" s="10"/>
      <c r="CG24" s="10" t="s">
        <v>531</v>
      </c>
      <c r="CH24" s="10" t="s">
        <v>531</v>
      </c>
      <c r="CI24" s="10" t="s">
        <v>531</v>
      </c>
      <c r="CJ24" s="10"/>
      <c r="CK24" s="10"/>
      <c r="CL24" s="10" t="s">
        <v>531</v>
      </c>
      <c r="CM24" s="10" t="s">
        <v>531</v>
      </c>
      <c r="CN24" s="10" t="s">
        <v>242</v>
      </c>
      <c r="CO24" s="10" t="s">
        <v>242</v>
      </c>
      <c r="CP24" s="10">
        <v>7</v>
      </c>
      <c r="CQ24" s="10">
        <v>7</v>
      </c>
      <c r="CR24" s="11">
        <v>5</v>
      </c>
      <c r="CS24" s="10">
        <v>7</v>
      </c>
      <c r="CT24" s="10">
        <v>7</v>
      </c>
      <c r="CU24" s="10">
        <v>7</v>
      </c>
      <c r="CV24" s="10">
        <v>7</v>
      </c>
      <c r="CW24" s="11">
        <v>6</v>
      </c>
      <c r="CX24" s="11">
        <v>6</v>
      </c>
      <c r="CY24" s="11">
        <v>6</v>
      </c>
      <c r="CZ24" s="10">
        <v>7</v>
      </c>
      <c r="DA24" s="10">
        <v>7</v>
      </c>
      <c r="DB24" s="10" t="s">
        <v>271</v>
      </c>
      <c r="DC24" s="10">
        <v>70</v>
      </c>
      <c r="DD24" s="10">
        <v>70</v>
      </c>
      <c r="DE24" s="10">
        <v>50</v>
      </c>
      <c r="DF24" s="10" t="s">
        <v>339</v>
      </c>
      <c r="DG24" s="10">
        <v>70</v>
      </c>
      <c r="DH24" s="10">
        <v>80</v>
      </c>
      <c r="DI24" s="10" t="s">
        <v>339</v>
      </c>
      <c r="DJ24" s="10">
        <v>50</v>
      </c>
      <c r="DK24" s="10" t="s">
        <v>242</v>
      </c>
      <c r="DL24" s="10" t="s">
        <v>242</v>
      </c>
      <c r="DM24" s="10">
        <v>7</v>
      </c>
      <c r="DN24" s="10">
        <v>7</v>
      </c>
      <c r="DO24" s="11">
        <v>5</v>
      </c>
      <c r="DP24" s="10">
        <v>7</v>
      </c>
      <c r="DQ24" s="10">
        <v>7</v>
      </c>
      <c r="DR24" s="11">
        <v>6</v>
      </c>
      <c r="DS24" s="11">
        <v>6</v>
      </c>
      <c r="DT24" s="10">
        <v>7</v>
      </c>
      <c r="DU24" s="10">
        <v>7</v>
      </c>
      <c r="DV24" s="10">
        <v>7</v>
      </c>
      <c r="DW24" s="10" t="s">
        <v>271</v>
      </c>
      <c r="DX24" s="10">
        <v>70</v>
      </c>
      <c r="DY24" s="10">
        <v>70</v>
      </c>
      <c r="DZ24" s="10">
        <v>50</v>
      </c>
      <c r="EA24" s="10" t="s">
        <v>340</v>
      </c>
      <c r="EB24" s="10">
        <v>70</v>
      </c>
      <c r="EC24" s="10">
        <v>80</v>
      </c>
      <c r="ED24" s="10" t="s">
        <v>339</v>
      </c>
      <c r="EE24" s="10">
        <v>60</v>
      </c>
      <c r="EF24" s="10">
        <v>50</v>
      </c>
      <c r="EG24" s="10" t="s">
        <v>530</v>
      </c>
      <c r="EH24" s="10" t="s">
        <v>530</v>
      </c>
      <c r="EI24" s="10" t="s">
        <v>269</v>
      </c>
      <c r="EJ24" s="10" t="s">
        <v>269</v>
      </c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</row>
    <row r="25" spans="1:233" x14ac:dyDescent="0.25">
      <c r="A25" s="10">
        <v>95</v>
      </c>
      <c r="B25" s="10" t="s">
        <v>232</v>
      </c>
      <c r="C25" s="10" t="s">
        <v>233</v>
      </c>
      <c r="D25" s="10">
        <v>10</v>
      </c>
      <c r="E25" s="10">
        <v>30</v>
      </c>
      <c r="F25" s="10"/>
      <c r="G25" s="10">
        <v>100</v>
      </c>
      <c r="H25" s="10">
        <v>0</v>
      </c>
      <c r="I25" s="10">
        <v>0</v>
      </c>
      <c r="J25" s="10" t="s">
        <v>234</v>
      </c>
      <c r="K25" s="10" t="s">
        <v>235</v>
      </c>
      <c r="L25" s="10" t="s">
        <v>236</v>
      </c>
      <c r="M25" s="10" t="s">
        <v>237</v>
      </c>
      <c r="N25" s="10" t="s">
        <v>238</v>
      </c>
      <c r="O25" s="10" t="s">
        <v>530</v>
      </c>
      <c r="P25" s="10" t="s">
        <v>249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>
        <v>5</v>
      </c>
      <c r="AB25" s="10">
        <v>10</v>
      </c>
      <c r="AC25" s="10">
        <v>95</v>
      </c>
      <c r="AD25" s="10">
        <v>100</v>
      </c>
      <c r="AE25" s="10">
        <v>100</v>
      </c>
      <c r="AF25" s="10">
        <v>0</v>
      </c>
      <c r="AG25" s="10">
        <v>0</v>
      </c>
      <c r="AH25" s="10">
        <v>100</v>
      </c>
      <c r="AI25" s="10">
        <v>0</v>
      </c>
      <c r="AJ25" s="10">
        <v>0</v>
      </c>
      <c r="AK25" s="10"/>
      <c r="AL25" s="10">
        <v>100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/>
      <c r="AT25" s="10"/>
      <c r="AU25" s="10"/>
      <c r="AV25" s="10"/>
      <c r="AW25" s="10"/>
      <c r="AX25" s="10"/>
      <c r="AY25" s="10"/>
      <c r="AZ25" s="10">
        <v>10</v>
      </c>
      <c r="BA25" s="10">
        <v>1</v>
      </c>
      <c r="BB25" s="10"/>
      <c r="BC25" s="10">
        <v>0</v>
      </c>
      <c r="BD25" s="10">
        <v>5</v>
      </c>
      <c r="BE25" s="10">
        <v>10</v>
      </c>
      <c r="BF25" s="10">
        <v>10</v>
      </c>
      <c r="BG25" s="10">
        <v>90</v>
      </c>
      <c r="BH25" s="10">
        <v>100</v>
      </c>
      <c r="BI25" s="10">
        <v>0</v>
      </c>
      <c r="BJ25" s="10"/>
      <c r="BK25" s="10">
        <v>0</v>
      </c>
      <c r="BL25" s="10">
        <v>0</v>
      </c>
      <c r="BM25" s="10">
        <v>10</v>
      </c>
      <c r="BN25" s="10">
        <v>10</v>
      </c>
      <c r="BO25" s="10">
        <v>90</v>
      </c>
      <c r="BP25" s="10">
        <v>100</v>
      </c>
      <c r="BQ25" s="10">
        <v>0</v>
      </c>
      <c r="BR25" s="10">
        <v>100</v>
      </c>
      <c r="BS25" s="10">
        <v>0</v>
      </c>
      <c r="BT25" s="10">
        <v>0</v>
      </c>
      <c r="BU25" s="10">
        <v>100</v>
      </c>
      <c r="BV25" s="10">
        <v>0</v>
      </c>
      <c r="BW25" s="10">
        <v>0</v>
      </c>
      <c r="BX25" s="10">
        <v>1</v>
      </c>
      <c r="BY25" s="10">
        <v>1</v>
      </c>
      <c r="BZ25" s="10" t="s">
        <v>241</v>
      </c>
      <c r="CA25" s="10" t="s">
        <v>240</v>
      </c>
      <c r="CB25" s="10">
        <v>1</v>
      </c>
      <c r="CC25" s="10" t="s">
        <v>256</v>
      </c>
      <c r="CD25" s="10"/>
      <c r="CE25" s="10"/>
      <c r="CF25" s="10"/>
      <c r="CG25" s="10" t="s">
        <v>531</v>
      </c>
      <c r="CH25" s="10" t="s">
        <v>531</v>
      </c>
      <c r="CI25" s="10" t="s">
        <v>531</v>
      </c>
      <c r="CJ25" s="10"/>
      <c r="CK25" s="10"/>
      <c r="CL25" s="10" t="s">
        <v>531</v>
      </c>
      <c r="CM25" s="10" t="s">
        <v>531</v>
      </c>
      <c r="CN25" s="10" t="s">
        <v>242</v>
      </c>
      <c r="CO25" s="10" t="s">
        <v>242</v>
      </c>
      <c r="CP25" s="11">
        <v>6</v>
      </c>
      <c r="CQ25" s="10">
        <v>4</v>
      </c>
      <c r="CR25" s="10">
        <v>4</v>
      </c>
      <c r="CS25" s="10">
        <v>7</v>
      </c>
      <c r="CT25" s="10">
        <v>7</v>
      </c>
      <c r="CU25" s="10">
        <v>4</v>
      </c>
      <c r="CV25" s="10">
        <v>4</v>
      </c>
      <c r="CW25" s="10">
        <v>4</v>
      </c>
      <c r="CX25" s="10">
        <v>4</v>
      </c>
      <c r="CY25" s="10">
        <v>4</v>
      </c>
      <c r="CZ25" s="10">
        <v>4</v>
      </c>
      <c r="DA25" s="10">
        <v>7</v>
      </c>
      <c r="DB25" s="10">
        <v>7</v>
      </c>
      <c r="DC25" s="10">
        <v>95</v>
      </c>
      <c r="DD25" s="10">
        <v>95</v>
      </c>
      <c r="DE25" s="10">
        <v>0</v>
      </c>
      <c r="DF25" s="10"/>
      <c r="DG25" s="10">
        <v>0</v>
      </c>
      <c r="DH25" s="10">
        <v>0</v>
      </c>
      <c r="DI25" s="10"/>
      <c r="DJ25" s="10">
        <v>10</v>
      </c>
      <c r="DK25" s="10" t="s">
        <v>242</v>
      </c>
      <c r="DL25" s="10" t="s">
        <v>242</v>
      </c>
      <c r="DM25" s="10">
        <v>4</v>
      </c>
      <c r="DN25" s="10">
        <v>4</v>
      </c>
      <c r="DO25" s="10">
        <v>4</v>
      </c>
      <c r="DP25" s="11">
        <v>6</v>
      </c>
      <c r="DQ25" s="11">
        <v>6</v>
      </c>
      <c r="DR25" s="11">
        <v>5</v>
      </c>
      <c r="DS25" s="11">
        <v>6</v>
      </c>
      <c r="DT25" s="11">
        <v>5</v>
      </c>
      <c r="DU25" s="10">
        <v>7</v>
      </c>
      <c r="DV25" s="11">
        <v>5</v>
      </c>
      <c r="DW25" s="11">
        <v>5</v>
      </c>
      <c r="DX25" s="10">
        <v>100</v>
      </c>
      <c r="DY25" s="10">
        <v>100</v>
      </c>
      <c r="DZ25" s="10">
        <v>1</v>
      </c>
      <c r="EA25" s="10" t="s">
        <v>341</v>
      </c>
      <c r="EB25" s="10">
        <v>0</v>
      </c>
      <c r="EC25" s="10">
        <v>0</v>
      </c>
      <c r="ED25" s="10"/>
      <c r="EE25" s="10">
        <v>5</v>
      </c>
      <c r="EF25" s="10">
        <v>1</v>
      </c>
      <c r="EG25" s="10" t="s">
        <v>530</v>
      </c>
      <c r="EH25" s="10" t="s">
        <v>530</v>
      </c>
      <c r="EI25" s="10" t="s">
        <v>269</v>
      </c>
      <c r="EJ25" s="10" t="s">
        <v>269</v>
      </c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</row>
    <row r="26" spans="1:233" x14ac:dyDescent="0.25">
      <c r="A26" s="10">
        <v>96</v>
      </c>
      <c r="B26" s="10" t="s">
        <v>232</v>
      </c>
      <c r="C26" s="10" t="s">
        <v>233</v>
      </c>
      <c r="D26" s="10">
        <v>23</v>
      </c>
      <c r="E26" s="10">
        <v>8</v>
      </c>
      <c r="F26" s="10" t="s">
        <v>342</v>
      </c>
      <c r="G26" s="10">
        <v>80</v>
      </c>
      <c r="H26" s="10">
        <v>5</v>
      </c>
      <c r="I26" s="10">
        <v>15</v>
      </c>
      <c r="J26" s="10" t="s">
        <v>234</v>
      </c>
      <c r="K26" s="10" t="s">
        <v>235</v>
      </c>
      <c r="L26" s="10" t="s">
        <v>236</v>
      </c>
      <c r="M26" s="10" t="s">
        <v>237</v>
      </c>
      <c r="N26" s="10" t="s">
        <v>238</v>
      </c>
      <c r="O26" s="10" t="s">
        <v>530</v>
      </c>
      <c r="P26" s="10" t="s">
        <v>274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>
        <v>10</v>
      </c>
      <c r="AB26" s="10">
        <v>20</v>
      </c>
      <c r="AC26" s="10">
        <v>20</v>
      </c>
      <c r="AD26" s="10">
        <v>100</v>
      </c>
      <c r="AE26" s="10">
        <v>20</v>
      </c>
      <c r="AF26" s="10">
        <v>80</v>
      </c>
      <c r="AG26" s="10">
        <v>0</v>
      </c>
      <c r="AH26" s="10">
        <v>100</v>
      </c>
      <c r="AI26" s="10">
        <v>0</v>
      </c>
      <c r="AJ26" s="10">
        <v>0</v>
      </c>
      <c r="AK26" s="10"/>
      <c r="AL26" s="10">
        <v>10</v>
      </c>
      <c r="AM26" s="10">
        <v>10</v>
      </c>
      <c r="AN26" s="10">
        <v>10</v>
      </c>
      <c r="AO26" s="10">
        <v>0</v>
      </c>
      <c r="AP26" s="10">
        <v>70</v>
      </c>
      <c r="AQ26" s="10">
        <v>0</v>
      </c>
      <c r="AR26" s="10">
        <v>0</v>
      </c>
      <c r="AS26" s="10"/>
      <c r="AT26" s="10"/>
      <c r="AU26" s="10"/>
      <c r="AV26" s="10"/>
      <c r="AW26" s="10"/>
      <c r="AX26" s="10"/>
      <c r="AY26" s="10"/>
      <c r="AZ26" s="10">
        <v>20</v>
      </c>
      <c r="BA26" s="10">
        <v>10</v>
      </c>
      <c r="BB26" s="10"/>
      <c r="BC26" s="10">
        <v>0</v>
      </c>
      <c r="BD26" s="10">
        <v>0</v>
      </c>
      <c r="BE26" s="10">
        <v>70</v>
      </c>
      <c r="BF26" s="10">
        <v>30</v>
      </c>
      <c r="BG26" s="10">
        <v>0</v>
      </c>
      <c r="BH26" s="10">
        <v>0</v>
      </c>
      <c r="BI26" s="10">
        <v>0</v>
      </c>
      <c r="BJ26" s="10"/>
      <c r="BK26" s="10">
        <v>0</v>
      </c>
      <c r="BL26" s="10">
        <v>0</v>
      </c>
      <c r="BM26" s="10">
        <v>70</v>
      </c>
      <c r="BN26" s="10">
        <v>30</v>
      </c>
      <c r="BO26" s="10">
        <v>0</v>
      </c>
      <c r="BP26" s="10">
        <v>0</v>
      </c>
      <c r="BQ26" s="10">
        <v>0</v>
      </c>
      <c r="BR26" s="10">
        <v>80</v>
      </c>
      <c r="BS26" s="10">
        <v>20</v>
      </c>
      <c r="BT26" s="10">
        <v>0</v>
      </c>
      <c r="BU26" s="10">
        <v>80</v>
      </c>
      <c r="BV26" s="10">
        <v>20</v>
      </c>
      <c r="BW26" s="10">
        <v>0</v>
      </c>
      <c r="BX26" s="10">
        <v>10</v>
      </c>
      <c r="BY26" s="10">
        <v>10</v>
      </c>
      <c r="BZ26" s="10" t="s">
        <v>260</v>
      </c>
      <c r="CA26" s="10" t="s">
        <v>241</v>
      </c>
      <c r="CB26" s="10">
        <v>40</v>
      </c>
      <c r="CC26" s="10" t="s">
        <v>256</v>
      </c>
      <c r="CD26" s="10">
        <v>800</v>
      </c>
      <c r="CE26" s="10">
        <v>3000</v>
      </c>
      <c r="CF26" s="10">
        <v>3000</v>
      </c>
      <c r="CG26" s="10" t="s">
        <v>530</v>
      </c>
      <c r="CH26" s="10" t="s">
        <v>530</v>
      </c>
      <c r="CI26" s="10" t="s">
        <v>530</v>
      </c>
      <c r="CJ26" s="10">
        <v>700</v>
      </c>
      <c r="CK26" s="10">
        <v>4000</v>
      </c>
      <c r="CL26" s="10" t="s">
        <v>530</v>
      </c>
      <c r="CM26" s="10" t="s">
        <v>530</v>
      </c>
      <c r="CN26" s="10" t="s">
        <v>242</v>
      </c>
      <c r="CO26" s="10" t="s">
        <v>343</v>
      </c>
      <c r="CP26" s="10">
        <v>7</v>
      </c>
      <c r="CQ26" s="11">
        <v>3</v>
      </c>
      <c r="CR26" s="10">
        <v>7</v>
      </c>
      <c r="CS26" s="11">
        <v>3</v>
      </c>
      <c r="CT26" s="10">
        <v>7</v>
      </c>
      <c r="CU26" s="10">
        <v>7</v>
      </c>
      <c r="CV26" s="10">
        <v>7</v>
      </c>
      <c r="CW26" s="11">
        <v>3</v>
      </c>
      <c r="CX26" s="10">
        <v>7</v>
      </c>
      <c r="CY26" s="10">
        <v>7</v>
      </c>
      <c r="CZ26" s="10">
        <v>7</v>
      </c>
      <c r="DA26" s="10">
        <v>7</v>
      </c>
      <c r="DB26" s="10">
        <v>7</v>
      </c>
      <c r="DC26" s="10">
        <v>20</v>
      </c>
      <c r="DD26" s="10">
        <v>40</v>
      </c>
      <c r="DE26" s="10">
        <v>50</v>
      </c>
      <c r="DF26" s="10" t="s">
        <v>344</v>
      </c>
      <c r="DG26" s="10">
        <v>100</v>
      </c>
      <c r="DH26" s="10">
        <v>0</v>
      </c>
      <c r="DI26" s="10" t="s">
        <v>345</v>
      </c>
      <c r="DJ26" s="10">
        <v>20</v>
      </c>
      <c r="DK26" s="10" t="s">
        <v>242</v>
      </c>
      <c r="DL26" s="10" t="s">
        <v>242</v>
      </c>
      <c r="DM26" s="10">
        <v>7</v>
      </c>
      <c r="DN26" s="11">
        <v>2</v>
      </c>
      <c r="DO26" s="10">
        <v>7</v>
      </c>
      <c r="DP26" s="10">
        <v>7</v>
      </c>
      <c r="DQ26" s="10">
        <v>7</v>
      </c>
      <c r="DR26" s="11">
        <v>2</v>
      </c>
      <c r="DS26" s="10">
        <v>7</v>
      </c>
      <c r="DT26" s="10">
        <v>7</v>
      </c>
      <c r="DU26" s="10">
        <v>7</v>
      </c>
      <c r="DV26" s="10">
        <v>7</v>
      </c>
      <c r="DW26" s="10">
        <v>7</v>
      </c>
      <c r="DX26" s="10">
        <v>100</v>
      </c>
      <c r="DY26" s="10">
        <v>100</v>
      </c>
      <c r="DZ26" s="10">
        <v>20</v>
      </c>
      <c r="EA26" s="10" t="s">
        <v>346</v>
      </c>
      <c r="EB26" s="10">
        <v>20</v>
      </c>
      <c r="EC26" s="10">
        <v>0</v>
      </c>
      <c r="ED26" s="10" t="s">
        <v>347</v>
      </c>
      <c r="EE26" s="10">
        <v>30</v>
      </c>
      <c r="EF26" s="10">
        <v>10</v>
      </c>
      <c r="EG26" s="10" t="s">
        <v>530</v>
      </c>
      <c r="EH26" s="10" t="s">
        <v>530</v>
      </c>
      <c r="EI26" s="10" t="s">
        <v>269</v>
      </c>
      <c r="EJ26" s="10" t="s">
        <v>269</v>
      </c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</row>
    <row r="27" spans="1:233" x14ac:dyDescent="0.25">
      <c r="A27" s="10">
        <v>97</v>
      </c>
      <c r="B27" s="10" t="s">
        <v>232</v>
      </c>
      <c r="C27" s="10" t="s">
        <v>233</v>
      </c>
      <c r="D27" s="10">
        <v>11</v>
      </c>
      <c r="E27" s="10">
        <v>20</v>
      </c>
      <c r="F27" s="10"/>
      <c r="G27" s="10">
        <v>80</v>
      </c>
      <c r="H27" s="10">
        <v>20</v>
      </c>
      <c r="I27" s="10">
        <v>0</v>
      </c>
      <c r="J27" s="10" t="s">
        <v>234</v>
      </c>
      <c r="K27" s="10" t="s">
        <v>235</v>
      </c>
      <c r="L27" s="10" t="s">
        <v>236</v>
      </c>
      <c r="M27" s="10" t="s">
        <v>237</v>
      </c>
      <c r="N27" s="10" t="s">
        <v>238</v>
      </c>
      <c r="O27" s="10" t="s">
        <v>530</v>
      </c>
      <c r="P27" s="10" t="s">
        <v>274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25</v>
      </c>
      <c r="AB27" s="10">
        <v>50</v>
      </c>
      <c r="AC27" s="10">
        <v>50</v>
      </c>
      <c r="AD27" s="10">
        <v>50</v>
      </c>
      <c r="AE27" s="10">
        <v>50</v>
      </c>
      <c r="AF27" s="10">
        <v>50</v>
      </c>
      <c r="AG27" s="10">
        <v>0</v>
      </c>
      <c r="AH27" s="10">
        <v>50</v>
      </c>
      <c r="AI27" s="10">
        <v>50</v>
      </c>
      <c r="AJ27" s="10">
        <v>0</v>
      </c>
      <c r="AK27" s="10"/>
      <c r="AL27" s="10">
        <v>10</v>
      </c>
      <c r="AM27" s="10">
        <v>5</v>
      </c>
      <c r="AN27" s="10">
        <v>25</v>
      </c>
      <c r="AO27" s="10">
        <v>25</v>
      </c>
      <c r="AP27" s="10">
        <v>25</v>
      </c>
      <c r="AQ27" s="10">
        <v>10</v>
      </c>
      <c r="AR27" s="10">
        <v>0</v>
      </c>
      <c r="AS27" s="10">
        <v>10</v>
      </c>
      <c r="AT27" s="10">
        <v>5</v>
      </c>
      <c r="AU27" s="10">
        <v>25</v>
      </c>
      <c r="AV27" s="10">
        <v>25</v>
      </c>
      <c r="AW27" s="10">
        <v>25</v>
      </c>
      <c r="AX27" s="10">
        <v>10</v>
      </c>
      <c r="AY27" s="10">
        <v>0</v>
      </c>
      <c r="AZ27" s="10">
        <v>50</v>
      </c>
      <c r="BA27" s="10">
        <v>50</v>
      </c>
      <c r="BB27" s="10"/>
      <c r="BC27" s="10">
        <v>50</v>
      </c>
      <c r="BD27" s="10">
        <v>50</v>
      </c>
      <c r="BE27" s="10">
        <v>25</v>
      </c>
      <c r="BF27" s="10">
        <v>25</v>
      </c>
      <c r="BG27" s="10">
        <v>25</v>
      </c>
      <c r="BH27" s="10">
        <v>50</v>
      </c>
      <c r="BI27" s="10">
        <v>0</v>
      </c>
      <c r="BJ27" s="10"/>
      <c r="BK27" s="10">
        <v>50</v>
      </c>
      <c r="BL27" s="10">
        <v>25</v>
      </c>
      <c r="BM27" s="10">
        <v>25</v>
      </c>
      <c r="BN27" s="10">
        <v>5</v>
      </c>
      <c r="BO27" s="10">
        <v>20</v>
      </c>
      <c r="BP27" s="10">
        <v>50</v>
      </c>
      <c r="BQ27" s="10">
        <v>0</v>
      </c>
      <c r="BR27" s="10">
        <v>50</v>
      </c>
      <c r="BS27" s="10">
        <v>50</v>
      </c>
      <c r="BT27" s="10">
        <v>0</v>
      </c>
      <c r="BU27" s="10">
        <v>50</v>
      </c>
      <c r="BV27" s="10">
        <v>50</v>
      </c>
      <c r="BW27" s="10">
        <v>0</v>
      </c>
      <c r="BX27" s="10">
        <v>50</v>
      </c>
      <c r="BY27" s="10">
        <v>50</v>
      </c>
      <c r="BZ27" s="10" t="s">
        <v>241</v>
      </c>
      <c r="CA27" s="10" t="s">
        <v>241</v>
      </c>
      <c r="CB27" s="10">
        <v>25</v>
      </c>
      <c r="CC27" s="10" t="s">
        <v>256</v>
      </c>
      <c r="CD27" s="10"/>
      <c r="CE27" s="10"/>
      <c r="CF27" s="10"/>
      <c r="CG27" s="10" t="s">
        <v>531</v>
      </c>
      <c r="CH27" s="10" t="s">
        <v>531</v>
      </c>
      <c r="CI27" s="10" t="s">
        <v>531</v>
      </c>
      <c r="CJ27" s="10"/>
      <c r="CK27" s="10"/>
      <c r="CL27" s="10" t="s">
        <v>531</v>
      </c>
      <c r="CM27" s="10" t="s">
        <v>531</v>
      </c>
      <c r="CN27" s="10" t="s">
        <v>261</v>
      </c>
      <c r="CO27" s="10" t="s">
        <v>261</v>
      </c>
      <c r="CP27" s="11">
        <v>6</v>
      </c>
      <c r="CQ27" s="10">
        <v>4</v>
      </c>
      <c r="CR27" s="11">
        <v>5</v>
      </c>
      <c r="CS27" s="11">
        <v>5</v>
      </c>
      <c r="CT27" s="10">
        <v>4</v>
      </c>
      <c r="CU27" s="11">
        <v>5</v>
      </c>
      <c r="CV27" s="10">
        <v>4</v>
      </c>
      <c r="CW27" s="11">
        <v>5</v>
      </c>
      <c r="CX27" s="11">
        <v>6</v>
      </c>
      <c r="CY27" s="10">
        <v>4</v>
      </c>
      <c r="CZ27" s="10">
        <v>4</v>
      </c>
      <c r="DA27" s="11">
        <v>5</v>
      </c>
      <c r="DB27" s="11">
        <v>5</v>
      </c>
      <c r="DC27" s="10">
        <v>50</v>
      </c>
      <c r="DD27" s="10">
        <v>50</v>
      </c>
      <c r="DE27" s="10">
        <v>25</v>
      </c>
      <c r="DF27" s="10" t="s">
        <v>348</v>
      </c>
      <c r="DG27" s="10">
        <v>20</v>
      </c>
      <c r="DH27" s="10">
        <v>20</v>
      </c>
      <c r="DI27" s="10" t="s">
        <v>348</v>
      </c>
      <c r="DJ27" s="10">
        <v>10</v>
      </c>
      <c r="DK27" s="10" t="s">
        <v>261</v>
      </c>
      <c r="DL27" s="10" t="s">
        <v>261</v>
      </c>
      <c r="DM27" s="11">
        <v>6</v>
      </c>
      <c r="DN27" s="11">
        <v>5</v>
      </c>
      <c r="DO27" s="10">
        <v>4</v>
      </c>
      <c r="DP27" s="10">
        <v>4</v>
      </c>
      <c r="DQ27" s="11">
        <v>5</v>
      </c>
      <c r="DR27" s="11">
        <v>6</v>
      </c>
      <c r="DS27" s="11">
        <v>5</v>
      </c>
      <c r="DT27" s="11">
        <v>6</v>
      </c>
      <c r="DU27" s="11">
        <v>6</v>
      </c>
      <c r="DV27" s="10">
        <v>4</v>
      </c>
      <c r="DW27" s="11">
        <v>5</v>
      </c>
      <c r="DX27" s="10">
        <v>50</v>
      </c>
      <c r="DY27" s="10">
        <v>50</v>
      </c>
      <c r="DZ27" s="10">
        <v>25</v>
      </c>
      <c r="EA27" s="10" t="s">
        <v>349</v>
      </c>
      <c r="EB27" s="10">
        <v>25</v>
      </c>
      <c r="EC27" s="10">
        <v>25</v>
      </c>
      <c r="ED27" s="10" t="s">
        <v>350</v>
      </c>
      <c r="EE27" s="10"/>
      <c r="EF27" s="10"/>
      <c r="EG27" s="10" t="s">
        <v>532</v>
      </c>
      <c r="EH27" s="10" t="s">
        <v>532</v>
      </c>
      <c r="EI27" s="10" t="s">
        <v>246</v>
      </c>
      <c r="EJ27" s="10" t="s">
        <v>246</v>
      </c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</row>
    <row r="28" spans="1:233" x14ac:dyDescent="0.25">
      <c r="A28" s="10">
        <v>102</v>
      </c>
      <c r="B28" s="10" t="s">
        <v>232</v>
      </c>
      <c r="C28" s="10" t="s">
        <v>233</v>
      </c>
      <c r="D28" s="10">
        <v>12</v>
      </c>
      <c r="E28" s="10">
        <v>5</v>
      </c>
      <c r="F28" s="10" t="s">
        <v>353</v>
      </c>
      <c r="G28" s="10">
        <v>90</v>
      </c>
      <c r="H28" s="10">
        <v>0</v>
      </c>
      <c r="I28" s="10">
        <v>10</v>
      </c>
      <c r="J28" s="10" t="s">
        <v>234</v>
      </c>
      <c r="K28" s="10" t="s">
        <v>235</v>
      </c>
      <c r="L28" s="10" t="s">
        <v>236</v>
      </c>
      <c r="M28" s="10" t="s">
        <v>237</v>
      </c>
      <c r="N28" s="10" t="s">
        <v>238</v>
      </c>
      <c r="O28" s="10" t="s">
        <v>530</v>
      </c>
      <c r="P28" s="10" t="s">
        <v>249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>
        <v>5</v>
      </c>
      <c r="AB28" s="10">
        <v>8</v>
      </c>
      <c r="AC28" s="10">
        <v>95</v>
      </c>
      <c r="AD28" s="10">
        <v>98</v>
      </c>
      <c r="AE28" s="10">
        <v>95</v>
      </c>
      <c r="AF28" s="10">
        <v>2</v>
      </c>
      <c r="AG28" s="10">
        <v>3</v>
      </c>
      <c r="AH28" s="10">
        <v>98</v>
      </c>
      <c r="AI28" s="10">
        <v>1</v>
      </c>
      <c r="AJ28" s="10">
        <v>1</v>
      </c>
      <c r="AK28" s="10"/>
      <c r="AL28" s="10">
        <v>5</v>
      </c>
      <c r="AM28" s="10">
        <v>0</v>
      </c>
      <c r="AN28" s="10">
        <v>0</v>
      </c>
      <c r="AO28" s="10">
        <v>0</v>
      </c>
      <c r="AP28" s="10">
        <v>95</v>
      </c>
      <c r="AQ28" s="10">
        <v>0</v>
      </c>
      <c r="AR28" s="10">
        <v>0</v>
      </c>
      <c r="AS28" s="10">
        <v>50</v>
      </c>
      <c r="AT28" s="10">
        <v>0</v>
      </c>
      <c r="AU28" s="10">
        <v>0</v>
      </c>
      <c r="AV28" s="10">
        <v>0</v>
      </c>
      <c r="AW28" s="10">
        <v>50</v>
      </c>
      <c r="AX28" s="10">
        <v>0</v>
      </c>
      <c r="AY28" s="10">
        <v>0</v>
      </c>
      <c r="AZ28" s="10">
        <v>40</v>
      </c>
      <c r="BA28" s="10">
        <v>60</v>
      </c>
      <c r="BB28" s="10"/>
      <c r="BC28" s="10">
        <v>0</v>
      </c>
      <c r="BD28" s="10">
        <v>50</v>
      </c>
      <c r="BE28" s="10">
        <v>10</v>
      </c>
      <c r="BF28" s="10">
        <v>10</v>
      </c>
      <c r="BG28" s="10">
        <v>10</v>
      </c>
      <c r="BH28" s="10">
        <v>15</v>
      </c>
      <c r="BI28" s="10">
        <v>0</v>
      </c>
      <c r="BJ28" s="10"/>
      <c r="BK28" s="10">
        <v>3</v>
      </c>
      <c r="BL28" s="10">
        <v>30</v>
      </c>
      <c r="BM28" s="10">
        <v>10</v>
      </c>
      <c r="BN28" s="10">
        <v>25</v>
      </c>
      <c r="BO28" s="10">
        <v>25</v>
      </c>
      <c r="BP28" s="10">
        <v>5</v>
      </c>
      <c r="BQ28" s="10">
        <v>0</v>
      </c>
      <c r="BR28" s="10">
        <v>95</v>
      </c>
      <c r="BS28" s="10">
        <v>2</v>
      </c>
      <c r="BT28" s="10">
        <v>3</v>
      </c>
      <c r="BU28" s="10">
        <v>95</v>
      </c>
      <c r="BV28" s="10">
        <v>2</v>
      </c>
      <c r="BW28" s="10">
        <v>3</v>
      </c>
      <c r="BX28" s="10">
        <v>5</v>
      </c>
      <c r="BY28" s="10">
        <v>5</v>
      </c>
      <c r="BZ28" s="10" t="s">
        <v>260</v>
      </c>
      <c r="CA28" s="10" t="s">
        <v>240</v>
      </c>
      <c r="CB28" s="10">
        <v>100</v>
      </c>
      <c r="CC28" s="10" t="s">
        <v>256</v>
      </c>
      <c r="CD28" s="10"/>
      <c r="CE28" s="10"/>
      <c r="CF28" s="10"/>
      <c r="CG28" s="10" t="s">
        <v>531</v>
      </c>
      <c r="CH28" s="10" t="s">
        <v>531</v>
      </c>
      <c r="CI28" s="10" t="s">
        <v>531</v>
      </c>
      <c r="CJ28" s="10"/>
      <c r="CK28" s="10"/>
      <c r="CL28" s="10" t="s">
        <v>531</v>
      </c>
      <c r="CM28" s="10" t="s">
        <v>531</v>
      </c>
      <c r="CN28" s="10" t="s">
        <v>242</v>
      </c>
      <c r="CO28" s="10" t="s">
        <v>242</v>
      </c>
      <c r="CP28" s="10">
        <v>7</v>
      </c>
      <c r="CQ28" s="11">
        <v>5</v>
      </c>
      <c r="CR28" s="10">
        <v>4</v>
      </c>
      <c r="CS28" s="10">
        <v>7</v>
      </c>
      <c r="CT28" s="11">
        <v>6</v>
      </c>
      <c r="CU28" s="10">
        <v>7</v>
      </c>
      <c r="CV28" s="11">
        <v>6</v>
      </c>
      <c r="CW28" s="10">
        <v>7</v>
      </c>
      <c r="CX28" s="10">
        <v>7</v>
      </c>
      <c r="CY28" s="10">
        <v>7</v>
      </c>
      <c r="CZ28" s="11">
        <v>6</v>
      </c>
      <c r="DA28" s="10">
        <v>7</v>
      </c>
      <c r="DB28" s="10">
        <v>7</v>
      </c>
      <c r="DC28" s="10">
        <v>95</v>
      </c>
      <c r="DD28" s="10">
        <v>95</v>
      </c>
      <c r="DE28" s="10">
        <v>30</v>
      </c>
      <c r="DF28" s="10" t="s">
        <v>354</v>
      </c>
      <c r="DG28" s="10">
        <v>80</v>
      </c>
      <c r="DH28" s="10">
        <v>0</v>
      </c>
      <c r="DI28" s="10" t="s">
        <v>355</v>
      </c>
      <c r="DJ28" s="10">
        <v>60</v>
      </c>
      <c r="DK28" s="10" t="s">
        <v>261</v>
      </c>
      <c r="DL28" s="10" t="s">
        <v>261</v>
      </c>
      <c r="DM28" s="10">
        <v>7</v>
      </c>
      <c r="DN28" s="11">
        <v>6</v>
      </c>
      <c r="DO28" s="11">
        <v>5</v>
      </c>
      <c r="DP28" s="10">
        <v>7</v>
      </c>
      <c r="DQ28" s="10">
        <v>7</v>
      </c>
      <c r="DR28" s="10">
        <v>7</v>
      </c>
      <c r="DS28" s="10">
        <v>7</v>
      </c>
      <c r="DT28" s="10">
        <v>7</v>
      </c>
      <c r="DU28" s="10">
        <v>7</v>
      </c>
      <c r="DV28" s="11">
        <v>5</v>
      </c>
      <c r="DW28" s="10">
        <v>7</v>
      </c>
      <c r="DX28" s="10">
        <v>98</v>
      </c>
      <c r="DY28" s="10">
        <v>98</v>
      </c>
      <c r="DZ28" s="10">
        <v>0</v>
      </c>
      <c r="EA28" s="10"/>
      <c r="EB28" s="10">
        <v>40</v>
      </c>
      <c r="EC28" s="10">
        <v>0</v>
      </c>
      <c r="ED28" s="10" t="s">
        <v>356</v>
      </c>
      <c r="EE28" s="10">
        <v>70</v>
      </c>
      <c r="EF28" s="10">
        <v>30</v>
      </c>
      <c r="EG28" s="10" t="s">
        <v>530</v>
      </c>
      <c r="EH28" s="10" t="s">
        <v>530</v>
      </c>
      <c r="EI28" s="10" t="s">
        <v>269</v>
      </c>
      <c r="EJ28" s="10" t="s">
        <v>269</v>
      </c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</row>
    <row r="29" spans="1:233" x14ac:dyDescent="0.25">
      <c r="A29" s="10">
        <v>104</v>
      </c>
      <c r="B29" s="10" t="s">
        <v>232</v>
      </c>
      <c r="C29" s="10" t="s">
        <v>233</v>
      </c>
      <c r="D29" s="10">
        <v>10</v>
      </c>
      <c r="E29" s="10">
        <v>50</v>
      </c>
      <c r="F29" s="10"/>
      <c r="G29" s="10">
        <v>90</v>
      </c>
      <c r="H29" s="10">
        <v>10</v>
      </c>
      <c r="I29" s="10">
        <v>0</v>
      </c>
      <c r="J29" s="10" t="s">
        <v>234</v>
      </c>
      <c r="K29" s="10" t="s">
        <v>235</v>
      </c>
      <c r="L29" s="10" t="s">
        <v>236</v>
      </c>
      <c r="M29" s="10" t="s">
        <v>237</v>
      </c>
      <c r="N29" s="10" t="s">
        <v>238</v>
      </c>
      <c r="O29" s="10" t="s">
        <v>530</v>
      </c>
      <c r="P29" s="10" t="s">
        <v>274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>
        <v>5</v>
      </c>
      <c r="AB29" s="10">
        <v>10</v>
      </c>
      <c r="AC29" s="10">
        <v>25</v>
      </c>
      <c r="AD29" s="10">
        <v>20</v>
      </c>
      <c r="AE29" s="10">
        <v>100</v>
      </c>
      <c r="AF29" s="10">
        <v>0</v>
      </c>
      <c r="AG29" s="10">
        <v>0</v>
      </c>
      <c r="AH29" s="10">
        <v>100</v>
      </c>
      <c r="AI29" s="10">
        <v>0</v>
      </c>
      <c r="AJ29" s="10">
        <v>0</v>
      </c>
      <c r="AK29" s="10"/>
      <c r="AL29" s="10">
        <v>0</v>
      </c>
      <c r="AM29" s="10">
        <v>2</v>
      </c>
      <c r="AN29" s="10">
        <v>20</v>
      </c>
      <c r="AO29" s="10">
        <v>72</v>
      </c>
      <c r="AP29" s="10">
        <v>5</v>
      </c>
      <c r="AQ29" s="10">
        <v>1</v>
      </c>
      <c r="AR29" s="10">
        <v>0</v>
      </c>
      <c r="AS29" s="10">
        <v>0</v>
      </c>
      <c r="AT29" s="10">
        <v>2</v>
      </c>
      <c r="AU29" s="10">
        <v>20</v>
      </c>
      <c r="AV29" s="10">
        <v>72</v>
      </c>
      <c r="AW29" s="10">
        <v>5</v>
      </c>
      <c r="AX29" s="10">
        <v>1</v>
      </c>
      <c r="AY29" s="10">
        <v>0</v>
      </c>
      <c r="AZ29" s="10">
        <v>5</v>
      </c>
      <c r="BA29" s="10">
        <v>5</v>
      </c>
      <c r="BB29" s="10"/>
      <c r="BC29" s="10">
        <v>5</v>
      </c>
      <c r="BD29" s="10">
        <v>2</v>
      </c>
      <c r="BE29" s="10">
        <v>2</v>
      </c>
      <c r="BF29" s="10">
        <v>2</v>
      </c>
      <c r="BG29" s="10">
        <v>95</v>
      </c>
      <c r="BH29" s="10">
        <v>10</v>
      </c>
      <c r="BI29" s="10">
        <v>0</v>
      </c>
      <c r="BJ29" s="10"/>
      <c r="BK29" s="10">
        <v>5</v>
      </c>
      <c r="BL29" s="10">
        <v>5</v>
      </c>
      <c r="BM29" s="10">
        <v>0</v>
      </c>
      <c r="BN29" s="10">
        <v>5</v>
      </c>
      <c r="BO29" s="10">
        <v>2</v>
      </c>
      <c r="BP29" s="10">
        <v>50</v>
      </c>
      <c r="BQ29" s="10">
        <v>0</v>
      </c>
      <c r="BR29" s="10">
        <v>100</v>
      </c>
      <c r="BS29" s="10">
        <v>0</v>
      </c>
      <c r="BT29" s="10">
        <v>0</v>
      </c>
      <c r="BU29" s="10">
        <v>100</v>
      </c>
      <c r="BV29" s="10">
        <v>0</v>
      </c>
      <c r="BW29" s="10">
        <v>0</v>
      </c>
      <c r="BX29" s="10">
        <v>0</v>
      </c>
      <c r="BY29" s="10">
        <v>0</v>
      </c>
      <c r="BZ29" s="10" t="s">
        <v>241</v>
      </c>
      <c r="CA29" s="10" t="s">
        <v>241</v>
      </c>
      <c r="CB29" s="10">
        <v>10</v>
      </c>
      <c r="CC29" s="10" t="s">
        <v>233</v>
      </c>
      <c r="CD29" s="10"/>
      <c r="CE29" s="10"/>
      <c r="CF29" s="10"/>
      <c r="CG29" s="10" t="s">
        <v>531</v>
      </c>
      <c r="CH29" s="10" t="s">
        <v>531</v>
      </c>
      <c r="CI29" s="10" t="s">
        <v>531</v>
      </c>
      <c r="CJ29" s="10"/>
      <c r="CK29" s="10"/>
      <c r="CL29" s="10" t="s">
        <v>531</v>
      </c>
      <c r="CM29" s="10" t="s">
        <v>531</v>
      </c>
      <c r="CN29" s="10" t="s">
        <v>242</v>
      </c>
      <c r="CO29" s="10" t="s">
        <v>242</v>
      </c>
      <c r="CP29" s="10">
        <v>4</v>
      </c>
      <c r="CQ29" s="10">
        <v>4</v>
      </c>
      <c r="CR29" s="10">
        <v>4</v>
      </c>
      <c r="CS29" s="10">
        <v>4</v>
      </c>
      <c r="CT29" s="10">
        <v>4</v>
      </c>
      <c r="CU29" s="10">
        <v>4</v>
      </c>
      <c r="CV29" s="10">
        <v>4</v>
      </c>
      <c r="CW29" s="10">
        <v>4</v>
      </c>
      <c r="CX29" s="10">
        <v>4</v>
      </c>
      <c r="CY29" s="10">
        <v>4</v>
      </c>
      <c r="CZ29" s="10">
        <v>4</v>
      </c>
      <c r="DA29" s="10">
        <v>4</v>
      </c>
      <c r="DB29" s="10">
        <v>4</v>
      </c>
      <c r="DC29" s="10">
        <v>25</v>
      </c>
      <c r="DD29" s="10">
        <v>30</v>
      </c>
      <c r="DE29" s="10">
        <v>25</v>
      </c>
      <c r="DF29" s="10" t="s">
        <v>282</v>
      </c>
      <c r="DG29" s="10">
        <v>25</v>
      </c>
      <c r="DH29" s="10">
        <v>25</v>
      </c>
      <c r="DI29" s="10" t="s">
        <v>282</v>
      </c>
      <c r="DJ29" s="10">
        <v>100</v>
      </c>
      <c r="DK29" s="10" t="s">
        <v>242</v>
      </c>
      <c r="DL29" s="10" t="s">
        <v>242</v>
      </c>
      <c r="DM29" s="10">
        <v>4</v>
      </c>
      <c r="DN29" s="10">
        <v>4</v>
      </c>
      <c r="DO29" s="10">
        <v>4</v>
      </c>
      <c r="DP29" s="10">
        <v>4</v>
      </c>
      <c r="DQ29" s="10">
        <v>4</v>
      </c>
      <c r="DR29" s="10">
        <v>4</v>
      </c>
      <c r="DS29" s="10">
        <v>4</v>
      </c>
      <c r="DT29" s="10">
        <v>4</v>
      </c>
      <c r="DU29" s="10">
        <v>4</v>
      </c>
      <c r="DV29" s="10">
        <v>4</v>
      </c>
      <c r="DW29" s="10">
        <v>4</v>
      </c>
      <c r="DX29" s="10">
        <v>20</v>
      </c>
      <c r="DY29" s="10">
        <v>25</v>
      </c>
      <c r="DZ29" s="10">
        <v>25</v>
      </c>
      <c r="EA29" s="10" t="s">
        <v>359</v>
      </c>
      <c r="EB29" s="10">
        <v>25</v>
      </c>
      <c r="EC29" s="10">
        <v>50</v>
      </c>
      <c r="ED29" s="10" t="s">
        <v>359</v>
      </c>
      <c r="EE29" s="10">
        <v>30</v>
      </c>
      <c r="EF29" s="10">
        <v>20</v>
      </c>
      <c r="EG29" s="10" t="s">
        <v>530</v>
      </c>
      <c r="EH29" s="10" t="s">
        <v>530</v>
      </c>
      <c r="EI29" s="10" t="s">
        <v>269</v>
      </c>
      <c r="EJ29" s="10" t="s">
        <v>269</v>
      </c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</row>
    <row r="30" spans="1:233" x14ac:dyDescent="0.25">
      <c r="A30" s="10">
        <v>107</v>
      </c>
      <c r="B30" s="10" t="s">
        <v>232</v>
      </c>
      <c r="C30" s="10" t="s">
        <v>233</v>
      </c>
      <c r="D30" s="10">
        <v>5</v>
      </c>
      <c r="E30" s="10">
        <v>5</v>
      </c>
      <c r="F30" s="10"/>
      <c r="G30" s="10">
        <v>100</v>
      </c>
      <c r="H30" s="10">
        <v>0</v>
      </c>
      <c r="I30" s="10">
        <v>0</v>
      </c>
      <c r="J30" s="10" t="s">
        <v>234</v>
      </c>
      <c r="K30" s="10" t="s">
        <v>235</v>
      </c>
      <c r="L30" s="10" t="s">
        <v>236</v>
      </c>
      <c r="M30" s="10" t="s">
        <v>237</v>
      </c>
      <c r="N30" s="10" t="s">
        <v>530</v>
      </c>
      <c r="O30" s="10" t="s">
        <v>530</v>
      </c>
      <c r="P30" s="10" t="s">
        <v>274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>
        <v>10</v>
      </c>
      <c r="AB30" s="10">
        <v>40</v>
      </c>
      <c r="AC30" s="10">
        <v>40</v>
      </c>
      <c r="AD30" s="10">
        <v>80</v>
      </c>
      <c r="AE30" s="10">
        <v>100</v>
      </c>
      <c r="AF30" s="10">
        <v>0</v>
      </c>
      <c r="AG30" s="10">
        <v>0</v>
      </c>
      <c r="AH30" s="10">
        <v>100</v>
      </c>
      <c r="AI30" s="10">
        <v>0</v>
      </c>
      <c r="AJ30" s="10">
        <v>0</v>
      </c>
      <c r="AK30" s="10"/>
      <c r="AL30" s="10">
        <v>100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20</v>
      </c>
      <c r="AT30" s="10">
        <v>0</v>
      </c>
      <c r="AU30" s="10">
        <v>0</v>
      </c>
      <c r="AV30" s="10">
        <v>0</v>
      </c>
      <c r="AW30" s="10">
        <v>80</v>
      </c>
      <c r="AX30" s="10">
        <v>0</v>
      </c>
      <c r="AY30" s="10">
        <v>0</v>
      </c>
      <c r="AZ30" s="10">
        <v>5</v>
      </c>
      <c r="BA30" s="10">
        <v>5</v>
      </c>
      <c r="BB30" s="10"/>
      <c r="BC30" s="10">
        <v>0</v>
      </c>
      <c r="BD30" s="10">
        <v>50</v>
      </c>
      <c r="BE30" s="10">
        <v>100</v>
      </c>
      <c r="BF30" s="10">
        <v>100</v>
      </c>
      <c r="BG30" s="10">
        <v>100</v>
      </c>
      <c r="BH30" s="10">
        <v>100</v>
      </c>
      <c r="BI30" s="10">
        <v>0</v>
      </c>
      <c r="BJ30" s="10"/>
      <c r="BK30" s="10">
        <v>0</v>
      </c>
      <c r="BL30" s="10">
        <v>30</v>
      </c>
      <c r="BM30" s="10">
        <v>100</v>
      </c>
      <c r="BN30" s="10">
        <v>100</v>
      </c>
      <c r="BO30" s="10">
        <v>100</v>
      </c>
      <c r="BP30" s="10">
        <v>100</v>
      </c>
      <c r="BQ30" s="10">
        <v>0</v>
      </c>
      <c r="BR30" s="10">
        <v>90</v>
      </c>
      <c r="BS30" s="10">
        <v>0</v>
      </c>
      <c r="BT30" s="10">
        <v>10</v>
      </c>
      <c r="BU30" s="10">
        <v>95</v>
      </c>
      <c r="BV30" s="10">
        <v>0</v>
      </c>
      <c r="BW30" s="10">
        <v>5</v>
      </c>
      <c r="BX30" s="10">
        <v>1</v>
      </c>
      <c r="BY30" s="10">
        <v>1</v>
      </c>
      <c r="BZ30" s="10" t="s">
        <v>260</v>
      </c>
      <c r="CA30" s="10" t="s">
        <v>241</v>
      </c>
      <c r="CB30" s="10">
        <v>50</v>
      </c>
      <c r="CC30" s="10" t="s">
        <v>256</v>
      </c>
      <c r="CD30" s="10"/>
      <c r="CE30" s="10"/>
      <c r="CF30" s="10"/>
      <c r="CG30" s="10" t="s">
        <v>531</v>
      </c>
      <c r="CH30" s="10" t="s">
        <v>531</v>
      </c>
      <c r="CI30" s="10" t="s">
        <v>531</v>
      </c>
      <c r="CJ30" s="10"/>
      <c r="CK30" s="10"/>
      <c r="CL30" s="10" t="s">
        <v>531</v>
      </c>
      <c r="CM30" s="10" t="s">
        <v>531</v>
      </c>
      <c r="CN30" s="10" t="s">
        <v>242</v>
      </c>
      <c r="CO30" s="10" t="s">
        <v>242</v>
      </c>
      <c r="CP30" s="11">
        <v>6</v>
      </c>
      <c r="CQ30" s="10">
        <v>4</v>
      </c>
      <c r="CR30" s="10">
        <v>1</v>
      </c>
      <c r="CS30" s="11">
        <v>6</v>
      </c>
      <c r="CT30" s="11">
        <v>6</v>
      </c>
      <c r="CU30" s="11">
        <v>6</v>
      </c>
      <c r="CV30" s="11">
        <v>6</v>
      </c>
      <c r="CW30" s="11">
        <v>6</v>
      </c>
      <c r="CX30" s="11">
        <v>6</v>
      </c>
      <c r="CY30" s="10">
        <v>4</v>
      </c>
      <c r="CZ30" s="11">
        <v>6</v>
      </c>
      <c r="DA30" s="11">
        <v>6</v>
      </c>
      <c r="DB30" s="10">
        <v>4</v>
      </c>
      <c r="DC30" s="10">
        <v>40</v>
      </c>
      <c r="DD30" s="10">
        <v>40</v>
      </c>
      <c r="DE30" s="10">
        <v>0</v>
      </c>
      <c r="DF30" s="10"/>
      <c r="DG30" s="10">
        <v>100</v>
      </c>
      <c r="DH30" s="10">
        <v>0</v>
      </c>
      <c r="DI30" s="10" t="s">
        <v>359</v>
      </c>
      <c r="DJ30" s="10">
        <v>50</v>
      </c>
      <c r="DK30" s="10" t="s">
        <v>242</v>
      </c>
      <c r="DL30" s="10" t="s">
        <v>242</v>
      </c>
      <c r="DM30" s="11">
        <v>6</v>
      </c>
      <c r="DN30" s="11">
        <v>6</v>
      </c>
      <c r="DO30" s="10">
        <v>7</v>
      </c>
      <c r="DP30" s="10">
        <v>7</v>
      </c>
      <c r="DQ30" s="10">
        <v>7</v>
      </c>
      <c r="DR30" s="10">
        <v>4</v>
      </c>
      <c r="DS30" s="10">
        <v>7</v>
      </c>
      <c r="DT30" s="10">
        <v>7</v>
      </c>
      <c r="DU30" s="10">
        <v>4</v>
      </c>
      <c r="DV30" s="10">
        <v>7</v>
      </c>
      <c r="DW30" s="10">
        <v>4</v>
      </c>
      <c r="DX30" s="10">
        <v>80</v>
      </c>
      <c r="DY30" s="10">
        <v>80</v>
      </c>
      <c r="DZ30" s="10">
        <v>50</v>
      </c>
      <c r="EA30" s="10" t="s">
        <v>360</v>
      </c>
      <c r="EB30" s="10">
        <v>100</v>
      </c>
      <c r="EC30" s="10">
        <v>0</v>
      </c>
      <c r="ED30" s="10" t="s">
        <v>359</v>
      </c>
      <c r="EE30" s="10">
        <v>75</v>
      </c>
      <c r="EF30" s="10">
        <v>5</v>
      </c>
      <c r="EG30" s="10" t="s">
        <v>530</v>
      </c>
      <c r="EH30" s="10" t="s">
        <v>530</v>
      </c>
      <c r="EI30" s="10" t="s">
        <v>269</v>
      </c>
      <c r="EJ30" s="10" t="s">
        <v>269</v>
      </c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</row>
    <row r="31" spans="1:233" x14ac:dyDescent="0.25">
      <c r="A31" s="10">
        <v>108</v>
      </c>
      <c r="B31" s="10" t="s">
        <v>232</v>
      </c>
      <c r="C31" s="10" t="s">
        <v>233</v>
      </c>
      <c r="D31" s="10">
        <v>30</v>
      </c>
      <c r="E31" s="10">
        <v>8</v>
      </c>
      <c r="F31" s="10"/>
      <c r="G31" s="10">
        <v>100</v>
      </c>
      <c r="H31" s="10">
        <v>0</v>
      </c>
      <c r="I31" s="10">
        <v>0</v>
      </c>
      <c r="J31" s="10" t="s">
        <v>234</v>
      </c>
      <c r="K31" s="10" t="s">
        <v>235</v>
      </c>
      <c r="L31" s="10" t="s">
        <v>236</v>
      </c>
      <c r="M31" s="10" t="s">
        <v>530</v>
      </c>
      <c r="N31" s="10" t="s">
        <v>530</v>
      </c>
      <c r="O31" s="10" t="s">
        <v>530</v>
      </c>
      <c r="P31" s="10" t="s">
        <v>239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>
        <v>10</v>
      </c>
      <c r="AB31" s="10">
        <v>70</v>
      </c>
      <c r="AC31" s="10">
        <v>10</v>
      </c>
      <c r="AD31" s="10">
        <v>50</v>
      </c>
      <c r="AE31" s="10">
        <v>100</v>
      </c>
      <c r="AF31" s="10">
        <v>0</v>
      </c>
      <c r="AG31" s="10">
        <v>0</v>
      </c>
      <c r="AH31" s="10">
        <v>50</v>
      </c>
      <c r="AI31" s="10">
        <v>50</v>
      </c>
      <c r="AJ31" s="10">
        <v>0</v>
      </c>
      <c r="AK31" s="10"/>
      <c r="AL31" s="10">
        <v>90</v>
      </c>
      <c r="AM31" s="10">
        <v>0</v>
      </c>
      <c r="AN31" s="10">
        <v>0</v>
      </c>
      <c r="AO31" s="10">
        <v>0</v>
      </c>
      <c r="AP31" s="10">
        <v>10</v>
      </c>
      <c r="AQ31" s="10">
        <v>0</v>
      </c>
      <c r="AR31" s="10">
        <v>0</v>
      </c>
      <c r="AS31" s="10">
        <v>50</v>
      </c>
      <c r="AT31" s="10">
        <v>0</v>
      </c>
      <c r="AU31" s="10">
        <v>0</v>
      </c>
      <c r="AV31" s="10">
        <v>0</v>
      </c>
      <c r="AW31" s="10">
        <v>50</v>
      </c>
      <c r="AX31" s="10">
        <v>0</v>
      </c>
      <c r="AY31" s="10">
        <v>0</v>
      </c>
      <c r="AZ31" s="10">
        <v>20</v>
      </c>
      <c r="BA31" s="10">
        <v>5</v>
      </c>
      <c r="BB31" s="10"/>
      <c r="BC31" s="10">
        <v>0</v>
      </c>
      <c r="BD31" s="10">
        <v>70</v>
      </c>
      <c r="BE31" s="10">
        <v>20</v>
      </c>
      <c r="BF31" s="10">
        <v>0</v>
      </c>
      <c r="BG31" s="10">
        <v>10</v>
      </c>
      <c r="BH31" s="10">
        <v>0</v>
      </c>
      <c r="BI31" s="10">
        <v>0</v>
      </c>
      <c r="BJ31" s="10"/>
      <c r="BK31" s="10">
        <v>0</v>
      </c>
      <c r="BL31" s="10">
        <v>50</v>
      </c>
      <c r="BM31" s="10">
        <v>5</v>
      </c>
      <c r="BN31" s="10">
        <v>20</v>
      </c>
      <c r="BO31" s="10">
        <v>20</v>
      </c>
      <c r="BP31" s="10">
        <v>0</v>
      </c>
      <c r="BQ31" s="10">
        <v>0</v>
      </c>
      <c r="BR31" s="10">
        <v>90</v>
      </c>
      <c r="BS31" s="10">
        <v>10</v>
      </c>
      <c r="BT31" s="10">
        <v>0</v>
      </c>
      <c r="BU31" s="10">
        <v>90</v>
      </c>
      <c r="BV31" s="10">
        <v>10</v>
      </c>
      <c r="BW31" s="10">
        <v>0</v>
      </c>
      <c r="BX31" s="10">
        <v>15</v>
      </c>
      <c r="BY31" s="10">
        <v>20</v>
      </c>
      <c r="BZ31" s="10" t="s">
        <v>260</v>
      </c>
      <c r="CA31" s="10" t="s">
        <v>240</v>
      </c>
      <c r="CB31" s="10">
        <v>0</v>
      </c>
      <c r="CC31" s="10" t="s">
        <v>256</v>
      </c>
      <c r="CD31" s="10">
        <v>1000</v>
      </c>
      <c r="CE31" s="10">
        <v>10000</v>
      </c>
      <c r="CF31" s="10">
        <v>10000</v>
      </c>
      <c r="CG31" s="10" t="s">
        <v>530</v>
      </c>
      <c r="CH31" s="10" t="s">
        <v>530</v>
      </c>
      <c r="CI31" s="10" t="s">
        <v>530</v>
      </c>
      <c r="CJ31" s="10">
        <v>750</v>
      </c>
      <c r="CK31" s="10">
        <v>20000</v>
      </c>
      <c r="CL31" s="10" t="s">
        <v>530</v>
      </c>
      <c r="CM31" s="10" t="s">
        <v>530</v>
      </c>
      <c r="CN31" s="10" t="s">
        <v>242</v>
      </c>
      <c r="CO31" s="10" t="s">
        <v>242</v>
      </c>
      <c r="CP31" s="10">
        <v>4</v>
      </c>
      <c r="CQ31" s="11">
        <v>6</v>
      </c>
      <c r="CR31" s="10">
        <v>4</v>
      </c>
      <c r="CS31" s="10">
        <v>7</v>
      </c>
      <c r="CT31" s="10">
        <v>7</v>
      </c>
      <c r="CU31" s="11">
        <v>6</v>
      </c>
      <c r="CV31" s="11">
        <v>6</v>
      </c>
      <c r="CW31" s="11">
        <v>6</v>
      </c>
      <c r="CX31" s="11">
        <v>6</v>
      </c>
      <c r="CY31" s="10">
        <v>4</v>
      </c>
      <c r="CZ31" s="10">
        <v>4</v>
      </c>
      <c r="DA31" s="11">
        <v>6</v>
      </c>
      <c r="DB31" s="11">
        <v>6</v>
      </c>
      <c r="DC31" s="10">
        <v>10</v>
      </c>
      <c r="DD31" s="10">
        <v>10</v>
      </c>
      <c r="DE31" s="10">
        <v>0</v>
      </c>
      <c r="DF31" s="10"/>
      <c r="DG31" s="10">
        <v>50</v>
      </c>
      <c r="DH31" s="10">
        <v>0</v>
      </c>
      <c r="DI31" s="10" t="s">
        <v>361</v>
      </c>
      <c r="DJ31" s="10">
        <v>25</v>
      </c>
      <c r="DK31" s="10" t="s">
        <v>261</v>
      </c>
      <c r="DL31" s="10" t="s">
        <v>261</v>
      </c>
      <c r="DM31" s="10">
        <v>4</v>
      </c>
      <c r="DN31" s="11">
        <v>6</v>
      </c>
      <c r="DO31" s="11">
        <v>5</v>
      </c>
      <c r="DP31" s="11">
        <v>6</v>
      </c>
      <c r="DQ31" s="11">
        <v>6</v>
      </c>
      <c r="DR31" s="11">
        <v>5</v>
      </c>
      <c r="DS31" s="11">
        <v>6</v>
      </c>
      <c r="DT31" s="11">
        <v>5</v>
      </c>
      <c r="DU31" s="11">
        <v>6</v>
      </c>
      <c r="DV31" s="11">
        <v>6</v>
      </c>
      <c r="DW31" s="11">
        <v>6</v>
      </c>
      <c r="DX31" s="10">
        <v>50</v>
      </c>
      <c r="DY31" s="10">
        <v>50</v>
      </c>
      <c r="DZ31" s="10">
        <v>0</v>
      </c>
      <c r="EA31" s="10"/>
      <c r="EB31" s="10">
        <v>20</v>
      </c>
      <c r="EC31" s="10">
        <v>0</v>
      </c>
      <c r="ED31" s="10" t="s">
        <v>362</v>
      </c>
      <c r="EE31" s="10">
        <v>60</v>
      </c>
      <c r="EF31" s="10"/>
      <c r="EG31" s="10" t="s">
        <v>530</v>
      </c>
      <c r="EH31" s="10" t="s">
        <v>532</v>
      </c>
      <c r="EI31" s="10" t="s">
        <v>269</v>
      </c>
      <c r="EJ31" s="10" t="s">
        <v>269</v>
      </c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</row>
    <row r="32" spans="1:233" x14ac:dyDescent="0.25">
      <c r="A32" s="10">
        <v>129</v>
      </c>
      <c r="B32" s="10" t="s">
        <v>232</v>
      </c>
      <c r="C32" s="10" t="s">
        <v>233</v>
      </c>
      <c r="D32" s="10">
        <v>30</v>
      </c>
      <c r="E32" s="10">
        <v>5</v>
      </c>
      <c r="F32" s="10"/>
      <c r="G32" s="10">
        <v>100</v>
      </c>
      <c r="H32" s="10">
        <v>0</v>
      </c>
      <c r="I32" s="10">
        <v>0</v>
      </c>
      <c r="J32" s="10" t="s">
        <v>234</v>
      </c>
      <c r="K32" s="10" t="s">
        <v>235</v>
      </c>
      <c r="L32" s="10" t="s">
        <v>236</v>
      </c>
      <c r="M32" s="10" t="s">
        <v>237</v>
      </c>
      <c r="N32" s="10" t="s">
        <v>238</v>
      </c>
      <c r="O32" s="10" t="s">
        <v>530</v>
      </c>
      <c r="P32" s="10" t="s">
        <v>274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>
        <v>10</v>
      </c>
      <c r="AB32" s="10">
        <v>90</v>
      </c>
      <c r="AC32" s="10">
        <v>100</v>
      </c>
      <c r="AD32" s="10">
        <v>100</v>
      </c>
      <c r="AE32" s="10">
        <v>100</v>
      </c>
      <c r="AF32" s="10">
        <v>0</v>
      </c>
      <c r="AG32" s="10">
        <v>0</v>
      </c>
      <c r="AH32" s="10">
        <v>100</v>
      </c>
      <c r="AI32" s="10">
        <v>0</v>
      </c>
      <c r="AJ32" s="10">
        <v>0</v>
      </c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>
        <v>5</v>
      </c>
      <c r="BA32" s="10">
        <v>0</v>
      </c>
      <c r="BB32" s="10"/>
      <c r="BC32" s="10">
        <v>5</v>
      </c>
      <c r="BD32" s="10">
        <v>5</v>
      </c>
      <c r="BE32" s="10">
        <v>4</v>
      </c>
      <c r="BF32" s="10">
        <v>1</v>
      </c>
      <c r="BG32" s="10">
        <v>89</v>
      </c>
      <c r="BH32" s="10">
        <v>5</v>
      </c>
      <c r="BI32" s="10">
        <v>0</v>
      </c>
      <c r="BJ32" s="10"/>
      <c r="BK32" s="10"/>
      <c r="BL32" s="10"/>
      <c r="BM32" s="10"/>
      <c r="BN32" s="10"/>
      <c r="BO32" s="10"/>
      <c r="BP32" s="10"/>
      <c r="BQ32" s="10"/>
      <c r="BR32" s="10">
        <v>1</v>
      </c>
      <c r="BS32" s="10">
        <v>49</v>
      </c>
      <c r="BT32" s="10">
        <v>50</v>
      </c>
      <c r="BU32" s="10"/>
      <c r="BV32" s="10"/>
      <c r="BW32" s="10"/>
      <c r="BX32" s="10">
        <v>1</v>
      </c>
      <c r="BY32" s="10">
        <v>1</v>
      </c>
      <c r="BZ32" s="10" t="s">
        <v>240</v>
      </c>
      <c r="CA32" s="10" t="s">
        <v>240</v>
      </c>
      <c r="CB32" s="10">
        <v>1</v>
      </c>
      <c r="CC32" s="10" t="s">
        <v>233</v>
      </c>
      <c r="CD32" s="10"/>
      <c r="CE32" s="10"/>
      <c r="CF32" s="10"/>
      <c r="CG32" s="10" t="s">
        <v>531</v>
      </c>
      <c r="CH32" s="10" t="s">
        <v>531</v>
      </c>
      <c r="CI32" s="10" t="s">
        <v>531</v>
      </c>
      <c r="CJ32" s="10"/>
      <c r="CK32" s="10"/>
      <c r="CL32" s="10" t="s">
        <v>531</v>
      </c>
      <c r="CM32" s="10" t="s">
        <v>531</v>
      </c>
      <c r="CN32" s="10" t="s">
        <v>242</v>
      </c>
      <c r="CO32" s="10" t="s">
        <v>242</v>
      </c>
      <c r="CP32" s="10">
        <v>7</v>
      </c>
      <c r="CQ32" s="10">
        <v>7</v>
      </c>
      <c r="CR32" s="10">
        <v>7</v>
      </c>
      <c r="CS32" s="10">
        <v>4</v>
      </c>
      <c r="CT32" s="10">
        <v>4</v>
      </c>
      <c r="CU32" s="10">
        <v>4</v>
      </c>
      <c r="CV32" s="10">
        <v>4</v>
      </c>
      <c r="CW32" s="10">
        <v>4</v>
      </c>
      <c r="CX32" s="10">
        <v>4</v>
      </c>
      <c r="CY32" s="11">
        <v>5</v>
      </c>
      <c r="CZ32" s="11">
        <v>5</v>
      </c>
      <c r="DA32" s="11">
        <v>5</v>
      </c>
      <c r="DB32" s="10">
        <v>7</v>
      </c>
      <c r="DC32" s="10">
        <v>100</v>
      </c>
      <c r="DD32" s="10">
        <v>100</v>
      </c>
      <c r="DE32" s="10">
        <v>10</v>
      </c>
      <c r="DF32" s="10" t="s">
        <v>372</v>
      </c>
      <c r="DG32" s="10">
        <v>9</v>
      </c>
      <c r="DH32" s="10">
        <v>1</v>
      </c>
      <c r="DI32" s="10" t="s">
        <v>372</v>
      </c>
      <c r="DJ32" s="10">
        <v>10</v>
      </c>
      <c r="DK32" s="10" t="s">
        <v>242</v>
      </c>
      <c r="DL32" s="10" t="s">
        <v>242</v>
      </c>
      <c r="DM32" s="10">
        <v>7</v>
      </c>
      <c r="DN32" s="10">
        <v>4</v>
      </c>
      <c r="DO32" s="10">
        <v>4</v>
      </c>
      <c r="DP32" s="10">
        <v>7</v>
      </c>
      <c r="DQ32" s="10">
        <v>7</v>
      </c>
      <c r="DR32" s="10">
        <v>4</v>
      </c>
      <c r="DS32" s="10">
        <v>4</v>
      </c>
      <c r="DT32" s="10">
        <v>7</v>
      </c>
      <c r="DU32" s="10">
        <v>7</v>
      </c>
      <c r="DV32" s="10">
        <v>7</v>
      </c>
      <c r="DW32" s="10">
        <v>7</v>
      </c>
      <c r="DX32" s="10">
        <v>100</v>
      </c>
      <c r="DY32" s="10">
        <v>100</v>
      </c>
      <c r="DZ32" s="10">
        <v>1</v>
      </c>
      <c r="EA32" s="10" t="s">
        <v>372</v>
      </c>
      <c r="EB32" s="10">
        <v>10</v>
      </c>
      <c r="EC32" s="10">
        <v>90</v>
      </c>
      <c r="ED32" s="10" t="s">
        <v>372</v>
      </c>
      <c r="EE32" s="10">
        <v>90</v>
      </c>
      <c r="EF32" s="10">
        <v>10</v>
      </c>
      <c r="EG32" s="10" t="s">
        <v>530</v>
      </c>
      <c r="EH32" s="10" t="s">
        <v>530</v>
      </c>
      <c r="EI32" s="10" t="s">
        <v>246</v>
      </c>
      <c r="EJ32" s="10" t="s">
        <v>246</v>
      </c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</row>
    <row r="33" spans="1:233" x14ac:dyDescent="0.25">
      <c r="A33" s="10">
        <v>133</v>
      </c>
      <c r="B33" s="10" t="s">
        <v>232</v>
      </c>
      <c r="C33" s="10" t="s">
        <v>233</v>
      </c>
      <c r="D33" s="10">
        <v>7</v>
      </c>
      <c r="E33" s="10">
        <v>5</v>
      </c>
      <c r="F33" s="10" t="s">
        <v>375</v>
      </c>
      <c r="G33" s="10">
        <v>80</v>
      </c>
      <c r="H33" s="10">
        <v>0</v>
      </c>
      <c r="I33" s="10">
        <v>20</v>
      </c>
      <c r="J33" s="10" t="s">
        <v>234</v>
      </c>
      <c r="K33" s="10" t="s">
        <v>235</v>
      </c>
      <c r="L33" s="10" t="s">
        <v>236</v>
      </c>
      <c r="M33" s="10" t="s">
        <v>237</v>
      </c>
      <c r="N33" s="10" t="s">
        <v>238</v>
      </c>
      <c r="O33" s="10" t="s">
        <v>530</v>
      </c>
      <c r="P33" s="10" t="s">
        <v>249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>
        <v>5</v>
      </c>
      <c r="AB33" s="10">
        <v>5</v>
      </c>
      <c r="AC33" s="10">
        <v>100</v>
      </c>
      <c r="AD33" s="10">
        <v>100</v>
      </c>
      <c r="AE33" s="10">
        <v>90</v>
      </c>
      <c r="AF33" s="10">
        <v>10</v>
      </c>
      <c r="AG33" s="10">
        <v>0</v>
      </c>
      <c r="AH33" s="10">
        <v>50</v>
      </c>
      <c r="AI33" s="10">
        <v>50</v>
      </c>
      <c r="AJ33" s="10">
        <v>0</v>
      </c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>
        <v>20</v>
      </c>
      <c r="BA33" s="10">
        <v>50</v>
      </c>
      <c r="BB33" s="10"/>
      <c r="BC33" s="10">
        <v>5</v>
      </c>
      <c r="BD33" s="10">
        <v>80</v>
      </c>
      <c r="BE33" s="10">
        <v>5</v>
      </c>
      <c r="BF33" s="10">
        <v>10</v>
      </c>
      <c r="BG33" s="10">
        <v>10</v>
      </c>
      <c r="BH33" s="10">
        <v>40</v>
      </c>
      <c r="BI33" s="10">
        <v>0</v>
      </c>
      <c r="BJ33" s="10"/>
      <c r="BK33" s="10">
        <v>5</v>
      </c>
      <c r="BL33" s="10">
        <v>70</v>
      </c>
      <c r="BM33" s="10">
        <v>5</v>
      </c>
      <c r="BN33" s="10">
        <v>5</v>
      </c>
      <c r="BO33" s="10">
        <v>10</v>
      </c>
      <c r="BP33" s="10">
        <v>5</v>
      </c>
      <c r="BQ33" s="10">
        <v>0</v>
      </c>
      <c r="BR33" s="10">
        <v>90</v>
      </c>
      <c r="BS33" s="10">
        <v>10</v>
      </c>
      <c r="BT33" s="10">
        <v>0</v>
      </c>
      <c r="BU33" s="10">
        <v>80</v>
      </c>
      <c r="BV33" s="10">
        <v>20</v>
      </c>
      <c r="BW33" s="10">
        <v>0</v>
      </c>
      <c r="BX33" s="10">
        <v>10</v>
      </c>
      <c r="BY33" s="10">
        <v>10</v>
      </c>
      <c r="BZ33" s="10" t="s">
        <v>240</v>
      </c>
      <c r="CA33" s="10" t="s">
        <v>241</v>
      </c>
      <c r="CB33" s="10">
        <v>10</v>
      </c>
      <c r="CC33" s="10" t="s">
        <v>256</v>
      </c>
      <c r="CD33" s="10"/>
      <c r="CE33" s="10"/>
      <c r="CF33" s="10"/>
      <c r="CG33" s="10" t="s">
        <v>531</v>
      </c>
      <c r="CH33" s="10" t="s">
        <v>531</v>
      </c>
      <c r="CI33" s="10" t="s">
        <v>531</v>
      </c>
      <c r="CJ33" s="10"/>
      <c r="CK33" s="10"/>
      <c r="CL33" s="10" t="s">
        <v>531</v>
      </c>
      <c r="CM33" s="10" t="s">
        <v>531</v>
      </c>
      <c r="CN33" s="10" t="s">
        <v>242</v>
      </c>
      <c r="CO33" s="10" t="s">
        <v>242</v>
      </c>
      <c r="CP33" s="11">
        <v>5</v>
      </c>
      <c r="CQ33" s="10">
        <v>1</v>
      </c>
      <c r="CR33" s="10">
        <v>1</v>
      </c>
      <c r="CS33" s="11">
        <v>5</v>
      </c>
      <c r="CT33" s="11">
        <v>5</v>
      </c>
      <c r="CU33" s="11">
        <v>5</v>
      </c>
      <c r="CV33" s="11">
        <v>5</v>
      </c>
      <c r="CW33" s="11">
        <v>5</v>
      </c>
      <c r="CX33" s="11">
        <v>5</v>
      </c>
      <c r="CY33" s="10">
        <v>1</v>
      </c>
      <c r="CZ33" s="11">
        <v>5</v>
      </c>
      <c r="DA33" s="11">
        <v>5</v>
      </c>
      <c r="DB33" s="11">
        <v>5</v>
      </c>
      <c r="DC33" s="10">
        <v>100</v>
      </c>
      <c r="DD33" s="10">
        <v>100</v>
      </c>
      <c r="DE33" s="10">
        <v>0</v>
      </c>
      <c r="DF33" s="10"/>
      <c r="DG33" s="10">
        <v>30</v>
      </c>
      <c r="DH33" s="10">
        <v>10</v>
      </c>
      <c r="DI33" s="10" t="s">
        <v>376</v>
      </c>
      <c r="DJ33" s="10">
        <v>30</v>
      </c>
      <c r="DK33" s="10" t="s">
        <v>242</v>
      </c>
      <c r="DL33" s="10" t="s">
        <v>242</v>
      </c>
      <c r="DM33" s="10">
        <v>7</v>
      </c>
      <c r="DN33" s="10">
        <v>7</v>
      </c>
      <c r="DO33" s="10">
        <v>1</v>
      </c>
      <c r="DP33" s="10">
        <v>7</v>
      </c>
      <c r="DQ33" s="10">
        <v>7</v>
      </c>
      <c r="DR33" s="10">
        <v>1</v>
      </c>
      <c r="DS33" s="11">
        <v>5</v>
      </c>
      <c r="DT33" s="10">
        <v>7</v>
      </c>
      <c r="DU33" s="10">
        <v>7</v>
      </c>
      <c r="DV33" s="10">
        <v>7</v>
      </c>
      <c r="DW33" s="10">
        <v>7</v>
      </c>
      <c r="DX33" s="10">
        <v>100</v>
      </c>
      <c r="DY33" s="10">
        <v>100</v>
      </c>
      <c r="DZ33" s="10">
        <v>20</v>
      </c>
      <c r="EA33" s="10" t="s">
        <v>377</v>
      </c>
      <c r="EB33" s="10">
        <v>70</v>
      </c>
      <c r="EC33" s="10">
        <v>50</v>
      </c>
      <c r="ED33" s="10" t="s">
        <v>378</v>
      </c>
      <c r="EE33" s="10">
        <v>40</v>
      </c>
      <c r="EF33" s="10">
        <v>5</v>
      </c>
      <c r="EG33" s="10" t="s">
        <v>530</v>
      </c>
      <c r="EH33" s="10" t="s">
        <v>530</v>
      </c>
      <c r="EI33" s="10" t="s">
        <v>246</v>
      </c>
      <c r="EJ33" s="10" t="s">
        <v>246</v>
      </c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</row>
    <row r="34" spans="1:233" x14ac:dyDescent="0.25">
      <c r="A34" s="10">
        <v>135</v>
      </c>
      <c r="B34" s="10" t="s">
        <v>232</v>
      </c>
      <c r="C34" s="10" t="s">
        <v>233</v>
      </c>
      <c r="D34" s="10">
        <v>10</v>
      </c>
      <c r="E34" s="10">
        <v>100</v>
      </c>
      <c r="F34" s="10"/>
      <c r="G34" s="10">
        <v>90</v>
      </c>
      <c r="H34" s="10">
        <v>10</v>
      </c>
      <c r="I34" s="10">
        <v>0</v>
      </c>
      <c r="J34" s="10" t="s">
        <v>234</v>
      </c>
      <c r="K34" s="10" t="s">
        <v>235</v>
      </c>
      <c r="L34" s="10" t="s">
        <v>236</v>
      </c>
      <c r="M34" s="10" t="s">
        <v>237</v>
      </c>
      <c r="N34" s="10" t="s">
        <v>238</v>
      </c>
      <c r="O34" s="10" t="s">
        <v>530</v>
      </c>
      <c r="P34" s="10" t="s">
        <v>274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>
        <v>5</v>
      </c>
      <c r="AB34" s="10">
        <v>10</v>
      </c>
      <c r="AC34" s="10">
        <v>50</v>
      </c>
      <c r="AD34" s="10">
        <v>90</v>
      </c>
      <c r="AE34" s="10">
        <v>100</v>
      </c>
      <c r="AF34" s="10">
        <v>0</v>
      </c>
      <c r="AG34" s="10">
        <v>0</v>
      </c>
      <c r="AH34" s="10">
        <v>100</v>
      </c>
      <c r="AI34" s="10">
        <v>0</v>
      </c>
      <c r="AJ34" s="10">
        <v>0</v>
      </c>
      <c r="AK34" s="10"/>
      <c r="AL34" s="10">
        <v>35</v>
      </c>
      <c r="AM34" s="10">
        <v>10</v>
      </c>
      <c r="AN34" s="10">
        <v>10</v>
      </c>
      <c r="AO34" s="10">
        <v>5</v>
      </c>
      <c r="AP34" s="10">
        <v>10</v>
      </c>
      <c r="AQ34" s="10">
        <v>30</v>
      </c>
      <c r="AR34" s="10">
        <v>0</v>
      </c>
      <c r="AS34" s="10">
        <v>35</v>
      </c>
      <c r="AT34" s="10">
        <v>10</v>
      </c>
      <c r="AU34" s="10">
        <v>10</v>
      </c>
      <c r="AV34" s="10">
        <v>5</v>
      </c>
      <c r="AW34" s="10">
        <v>10</v>
      </c>
      <c r="AX34" s="10">
        <v>30</v>
      </c>
      <c r="AY34" s="10">
        <v>0</v>
      </c>
      <c r="AZ34" s="10">
        <v>15</v>
      </c>
      <c r="BA34" s="10">
        <v>15</v>
      </c>
      <c r="BB34" s="10"/>
      <c r="BC34" s="10">
        <v>5</v>
      </c>
      <c r="BD34" s="10">
        <v>50</v>
      </c>
      <c r="BE34" s="10">
        <v>75</v>
      </c>
      <c r="BF34" s="10">
        <v>20</v>
      </c>
      <c r="BG34" s="10">
        <v>40</v>
      </c>
      <c r="BH34" s="10">
        <v>90</v>
      </c>
      <c r="BI34" s="10">
        <v>0</v>
      </c>
      <c r="BJ34" s="10"/>
      <c r="BK34" s="10">
        <v>5</v>
      </c>
      <c r="BL34" s="10">
        <v>50</v>
      </c>
      <c r="BM34" s="10">
        <v>75</v>
      </c>
      <c r="BN34" s="10">
        <v>20</v>
      </c>
      <c r="BO34" s="10">
        <v>75</v>
      </c>
      <c r="BP34" s="10">
        <v>90</v>
      </c>
      <c r="BQ34" s="10">
        <v>0</v>
      </c>
      <c r="BR34" s="10">
        <v>0</v>
      </c>
      <c r="BS34" s="10">
        <v>100</v>
      </c>
      <c r="BT34" s="10">
        <v>0</v>
      </c>
      <c r="BU34" s="10">
        <v>0</v>
      </c>
      <c r="BV34" s="10">
        <v>100</v>
      </c>
      <c r="BW34" s="10">
        <v>0</v>
      </c>
      <c r="BX34" s="10">
        <v>15</v>
      </c>
      <c r="BY34" s="10">
        <v>15</v>
      </c>
      <c r="BZ34" s="10" t="s">
        <v>241</v>
      </c>
      <c r="CA34" s="10" t="s">
        <v>241</v>
      </c>
      <c r="CB34" s="10">
        <v>50</v>
      </c>
      <c r="CC34" s="10" t="s">
        <v>233</v>
      </c>
      <c r="CD34" s="10"/>
      <c r="CE34" s="10"/>
      <c r="CF34" s="10"/>
      <c r="CG34" s="10" t="s">
        <v>531</v>
      </c>
      <c r="CH34" s="10" t="s">
        <v>531</v>
      </c>
      <c r="CI34" s="10" t="s">
        <v>531</v>
      </c>
      <c r="CJ34" s="10"/>
      <c r="CK34" s="10"/>
      <c r="CL34" s="10" t="s">
        <v>531</v>
      </c>
      <c r="CM34" s="10" t="s">
        <v>531</v>
      </c>
      <c r="CN34" s="10" t="s">
        <v>242</v>
      </c>
      <c r="CO34" s="10" t="s">
        <v>242</v>
      </c>
      <c r="CP34" s="11">
        <v>5</v>
      </c>
      <c r="CQ34" s="10">
        <v>4</v>
      </c>
      <c r="CR34" s="10">
        <v>4</v>
      </c>
      <c r="CS34" s="11">
        <v>6</v>
      </c>
      <c r="CT34" s="11">
        <v>6</v>
      </c>
      <c r="CU34" s="10">
        <v>7</v>
      </c>
      <c r="CV34" s="10">
        <v>7</v>
      </c>
      <c r="CW34" s="11">
        <v>6</v>
      </c>
      <c r="CX34" s="11">
        <v>6</v>
      </c>
      <c r="CY34" s="11">
        <v>5</v>
      </c>
      <c r="CZ34" s="11">
        <v>5</v>
      </c>
      <c r="DA34" s="11">
        <v>5</v>
      </c>
      <c r="DB34" s="11">
        <v>5</v>
      </c>
      <c r="DC34" s="10">
        <v>50</v>
      </c>
      <c r="DD34" s="10">
        <v>75</v>
      </c>
      <c r="DE34" s="10">
        <v>90</v>
      </c>
      <c r="DF34" s="10" t="s">
        <v>359</v>
      </c>
      <c r="DG34" s="10">
        <v>80</v>
      </c>
      <c r="DH34" s="10">
        <v>50</v>
      </c>
      <c r="DI34" s="10" t="s">
        <v>359</v>
      </c>
      <c r="DJ34" s="10">
        <v>10</v>
      </c>
      <c r="DK34" s="10" t="s">
        <v>242</v>
      </c>
      <c r="DL34" s="10" t="s">
        <v>242</v>
      </c>
      <c r="DM34" s="11">
        <v>6</v>
      </c>
      <c r="DN34" s="10">
        <v>4</v>
      </c>
      <c r="DO34" s="10">
        <v>4</v>
      </c>
      <c r="DP34" s="10">
        <v>7</v>
      </c>
      <c r="DQ34" s="10">
        <v>7</v>
      </c>
      <c r="DR34" s="10">
        <v>4</v>
      </c>
      <c r="DS34" s="11">
        <v>5</v>
      </c>
      <c r="DT34" s="11">
        <v>6</v>
      </c>
      <c r="DU34" s="11">
        <v>6</v>
      </c>
      <c r="DV34" s="11">
        <v>6</v>
      </c>
      <c r="DW34" s="11">
        <v>6</v>
      </c>
      <c r="DX34" s="10">
        <v>90</v>
      </c>
      <c r="DY34" s="10">
        <v>95</v>
      </c>
      <c r="DZ34" s="10">
        <v>90</v>
      </c>
      <c r="EA34" s="10" t="s">
        <v>359</v>
      </c>
      <c r="EB34" s="10">
        <v>90</v>
      </c>
      <c r="EC34" s="10">
        <v>75</v>
      </c>
      <c r="ED34" s="10" t="s">
        <v>359</v>
      </c>
      <c r="EE34" s="10">
        <v>75</v>
      </c>
      <c r="EF34" s="10">
        <v>25</v>
      </c>
      <c r="EG34" s="10" t="s">
        <v>530</v>
      </c>
      <c r="EH34" s="10" t="s">
        <v>530</v>
      </c>
      <c r="EI34" s="10" t="s">
        <v>269</v>
      </c>
      <c r="EJ34" s="10" t="s">
        <v>269</v>
      </c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</row>
    <row r="35" spans="1:233" x14ac:dyDescent="0.25">
      <c r="A35" s="10">
        <v>145</v>
      </c>
      <c r="B35" s="10" t="s">
        <v>232</v>
      </c>
      <c r="C35" s="10" t="s">
        <v>233</v>
      </c>
      <c r="D35" s="10">
        <v>5</v>
      </c>
      <c r="E35" s="10">
        <v>10</v>
      </c>
      <c r="F35" s="10" t="s">
        <v>385</v>
      </c>
      <c r="G35" s="10">
        <v>80</v>
      </c>
      <c r="H35" s="10">
        <v>10</v>
      </c>
      <c r="I35" s="10">
        <v>10</v>
      </c>
      <c r="J35" s="10" t="s">
        <v>234</v>
      </c>
      <c r="K35" s="10" t="s">
        <v>235</v>
      </c>
      <c r="L35" s="10" t="s">
        <v>236</v>
      </c>
      <c r="M35" s="10" t="s">
        <v>237</v>
      </c>
      <c r="N35" s="10" t="s">
        <v>238</v>
      </c>
      <c r="O35" s="10" t="s">
        <v>530</v>
      </c>
      <c r="P35" s="10" t="s">
        <v>239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>
        <v>15</v>
      </c>
      <c r="AB35" s="10">
        <v>10</v>
      </c>
      <c r="AC35" s="10">
        <v>40</v>
      </c>
      <c r="AD35" s="10">
        <v>90</v>
      </c>
      <c r="AE35" s="10">
        <v>100</v>
      </c>
      <c r="AF35" s="10">
        <v>0</v>
      </c>
      <c r="AG35" s="10">
        <v>0</v>
      </c>
      <c r="AH35" s="10">
        <v>60</v>
      </c>
      <c r="AI35" s="10">
        <v>20</v>
      </c>
      <c r="AJ35" s="10">
        <v>20</v>
      </c>
      <c r="AK35" s="10"/>
      <c r="AL35" s="10">
        <v>5</v>
      </c>
      <c r="AM35" s="10">
        <v>0</v>
      </c>
      <c r="AN35" s="10">
        <v>0</v>
      </c>
      <c r="AO35" s="10">
        <v>0</v>
      </c>
      <c r="AP35" s="10">
        <v>95</v>
      </c>
      <c r="AQ35" s="10">
        <v>0</v>
      </c>
      <c r="AR35" s="10">
        <v>0</v>
      </c>
      <c r="AS35" s="10">
        <v>20</v>
      </c>
      <c r="AT35" s="10">
        <v>0</v>
      </c>
      <c r="AU35" s="10">
        <v>25</v>
      </c>
      <c r="AV35" s="10">
        <v>10</v>
      </c>
      <c r="AW35" s="10">
        <v>20</v>
      </c>
      <c r="AX35" s="10">
        <v>25</v>
      </c>
      <c r="AY35" s="10">
        <v>0</v>
      </c>
      <c r="AZ35" s="10">
        <v>1</v>
      </c>
      <c r="BA35" s="10">
        <v>10</v>
      </c>
      <c r="BB35" s="10"/>
      <c r="BC35" s="10">
        <v>40</v>
      </c>
      <c r="BD35" s="10">
        <v>100</v>
      </c>
      <c r="BE35" s="10">
        <v>50</v>
      </c>
      <c r="BF35" s="10">
        <v>100</v>
      </c>
      <c r="BG35" s="10">
        <v>100</v>
      </c>
      <c r="BH35" s="10">
        <v>100</v>
      </c>
      <c r="BI35" s="10">
        <v>0</v>
      </c>
      <c r="BJ35" s="10"/>
      <c r="BK35" s="10">
        <v>10</v>
      </c>
      <c r="BL35" s="10">
        <v>100</v>
      </c>
      <c r="BM35" s="10">
        <v>50</v>
      </c>
      <c r="BN35" s="10">
        <v>100</v>
      </c>
      <c r="BO35" s="10">
        <v>100</v>
      </c>
      <c r="BP35" s="10">
        <v>100</v>
      </c>
      <c r="BQ35" s="10">
        <v>0</v>
      </c>
      <c r="BR35" s="10">
        <v>100</v>
      </c>
      <c r="BS35" s="10">
        <v>0</v>
      </c>
      <c r="BT35" s="10">
        <v>0</v>
      </c>
      <c r="BU35" s="10">
        <v>95</v>
      </c>
      <c r="BV35" s="10">
        <v>5</v>
      </c>
      <c r="BW35" s="10">
        <v>0</v>
      </c>
      <c r="BX35" s="10">
        <v>1</v>
      </c>
      <c r="BY35" s="10">
        <v>5</v>
      </c>
      <c r="BZ35" s="10" t="s">
        <v>260</v>
      </c>
      <c r="CA35" s="10" t="s">
        <v>260</v>
      </c>
      <c r="CB35" s="10">
        <v>1</v>
      </c>
      <c r="CC35" s="10" t="s">
        <v>233</v>
      </c>
      <c r="CD35" s="10"/>
      <c r="CE35" s="10"/>
      <c r="CF35" s="10"/>
      <c r="CG35" s="10" t="s">
        <v>531</v>
      </c>
      <c r="CH35" s="10" t="s">
        <v>531</v>
      </c>
      <c r="CI35" s="10" t="s">
        <v>531</v>
      </c>
      <c r="CJ35" s="10"/>
      <c r="CK35" s="10"/>
      <c r="CL35" s="10" t="s">
        <v>531</v>
      </c>
      <c r="CM35" s="10" t="s">
        <v>531</v>
      </c>
      <c r="CN35" s="10" t="s">
        <v>343</v>
      </c>
      <c r="CO35" s="10" t="s">
        <v>261</v>
      </c>
      <c r="CP35" s="11">
        <v>3</v>
      </c>
      <c r="CQ35" s="10">
        <v>4</v>
      </c>
      <c r="CR35" s="11">
        <v>3</v>
      </c>
      <c r="CS35" s="10">
        <v>4</v>
      </c>
      <c r="CT35" s="10">
        <v>4</v>
      </c>
      <c r="CU35" s="10">
        <v>4</v>
      </c>
      <c r="CV35" s="11">
        <v>2</v>
      </c>
      <c r="CW35" s="10">
        <v>4</v>
      </c>
      <c r="CX35" s="10">
        <v>4</v>
      </c>
      <c r="CY35" s="10">
        <v>4</v>
      </c>
      <c r="CZ35" s="11">
        <v>5</v>
      </c>
      <c r="DA35" s="11">
        <v>5</v>
      </c>
      <c r="DB35" s="10" t="s">
        <v>271</v>
      </c>
      <c r="DC35" s="10">
        <v>40</v>
      </c>
      <c r="DD35" s="10">
        <v>40</v>
      </c>
      <c r="DE35" s="10">
        <v>0</v>
      </c>
      <c r="DF35" s="10"/>
      <c r="DG35" s="10">
        <v>1</v>
      </c>
      <c r="DH35" s="10">
        <v>0</v>
      </c>
      <c r="DI35" s="10" t="s">
        <v>386</v>
      </c>
      <c r="DJ35" s="10">
        <v>80</v>
      </c>
      <c r="DK35" s="10" t="s">
        <v>261</v>
      </c>
      <c r="DL35" s="10" t="s">
        <v>261</v>
      </c>
      <c r="DM35" s="11">
        <v>5</v>
      </c>
      <c r="DN35" s="11">
        <v>6</v>
      </c>
      <c r="DO35" s="11">
        <v>3</v>
      </c>
      <c r="DP35" s="10">
        <v>4</v>
      </c>
      <c r="DQ35" s="10">
        <v>4</v>
      </c>
      <c r="DR35" s="10">
        <v>4</v>
      </c>
      <c r="DS35" s="11">
        <v>5</v>
      </c>
      <c r="DT35" s="11">
        <v>5</v>
      </c>
      <c r="DU35" s="11">
        <v>3</v>
      </c>
      <c r="DV35" s="11">
        <v>5</v>
      </c>
      <c r="DW35" s="10">
        <v>7</v>
      </c>
      <c r="DX35" s="10">
        <v>90</v>
      </c>
      <c r="DY35" s="10">
        <v>92</v>
      </c>
      <c r="DZ35" s="10">
        <v>2</v>
      </c>
      <c r="EA35" s="10" t="s">
        <v>387</v>
      </c>
      <c r="EB35" s="10">
        <v>10</v>
      </c>
      <c r="EC35" s="10">
        <v>0</v>
      </c>
      <c r="ED35" s="10" t="s">
        <v>388</v>
      </c>
      <c r="EE35" s="10">
        <v>45</v>
      </c>
      <c r="EF35" s="10">
        <v>20</v>
      </c>
      <c r="EG35" s="10" t="s">
        <v>530</v>
      </c>
      <c r="EH35" s="10" t="s">
        <v>530</v>
      </c>
      <c r="EI35" s="10" t="s">
        <v>246</v>
      </c>
      <c r="EJ35" s="10" t="s">
        <v>269</v>
      </c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</row>
    <row r="36" spans="1:233" x14ac:dyDescent="0.25">
      <c r="A36" s="10">
        <v>155</v>
      </c>
      <c r="B36" s="10" t="s">
        <v>232</v>
      </c>
      <c r="C36" s="10" t="s">
        <v>233</v>
      </c>
      <c r="D36" s="10">
        <v>10</v>
      </c>
      <c r="E36" s="10">
        <v>30</v>
      </c>
      <c r="F36" s="10"/>
      <c r="G36" s="10">
        <v>100</v>
      </c>
      <c r="H36" s="10">
        <v>0</v>
      </c>
      <c r="I36" s="10">
        <v>0</v>
      </c>
      <c r="J36" s="10" t="s">
        <v>234</v>
      </c>
      <c r="K36" s="10" t="s">
        <v>235</v>
      </c>
      <c r="L36" s="10" t="s">
        <v>236</v>
      </c>
      <c r="M36" s="10" t="s">
        <v>237</v>
      </c>
      <c r="N36" s="10" t="s">
        <v>530</v>
      </c>
      <c r="O36" s="10" t="s">
        <v>530</v>
      </c>
      <c r="P36" s="10" t="s">
        <v>301</v>
      </c>
      <c r="Q36" s="10" t="s">
        <v>400</v>
      </c>
      <c r="R36" s="10"/>
      <c r="S36" s="10"/>
      <c r="T36" s="10"/>
      <c r="U36" s="10"/>
      <c r="V36" s="10"/>
      <c r="W36" s="10"/>
      <c r="X36" s="10"/>
      <c r="Y36" s="10"/>
      <c r="Z36" s="10"/>
      <c r="AA36" s="10">
        <v>2</v>
      </c>
      <c r="AB36" s="10">
        <v>98</v>
      </c>
      <c r="AC36" s="10">
        <v>0</v>
      </c>
      <c r="AD36" s="10">
        <v>100</v>
      </c>
      <c r="AE36" s="10">
        <v>100</v>
      </c>
      <c r="AF36" s="10">
        <v>0</v>
      </c>
      <c r="AG36" s="10">
        <v>0</v>
      </c>
      <c r="AH36" s="10">
        <v>100</v>
      </c>
      <c r="AI36" s="10">
        <v>0</v>
      </c>
      <c r="AJ36" s="10">
        <v>0</v>
      </c>
      <c r="AK36" s="10"/>
      <c r="AL36" s="10">
        <v>100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/>
      <c r="AT36" s="10"/>
      <c r="AU36" s="10"/>
      <c r="AV36" s="10"/>
      <c r="AW36" s="10"/>
      <c r="AX36" s="10"/>
      <c r="AY36" s="10"/>
      <c r="AZ36" s="10"/>
      <c r="BA36" s="10">
        <v>10</v>
      </c>
      <c r="BB36" s="10"/>
      <c r="BC36" s="10"/>
      <c r="BD36" s="10"/>
      <c r="BE36" s="10"/>
      <c r="BF36" s="10"/>
      <c r="BG36" s="10"/>
      <c r="BH36" s="10"/>
      <c r="BI36" s="10"/>
      <c r="BJ36" s="10"/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100</v>
      </c>
      <c r="BQ36" s="10">
        <v>0</v>
      </c>
      <c r="BR36" s="10"/>
      <c r="BS36" s="10"/>
      <c r="BT36" s="10"/>
      <c r="BU36" s="10"/>
      <c r="BV36" s="10"/>
      <c r="BW36" s="10"/>
      <c r="BX36" s="10"/>
      <c r="BY36" s="10">
        <v>5</v>
      </c>
      <c r="BZ36" s="10" t="s">
        <v>240</v>
      </c>
      <c r="CA36" s="10" t="s">
        <v>240</v>
      </c>
      <c r="CB36" s="10">
        <v>0</v>
      </c>
      <c r="CC36" s="10" t="s">
        <v>256</v>
      </c>
      <c r="CD36" s="10"/>
      <c r="CE36" s="10"/>
      <c r="CF36" s="10"/>
      <c r="CG36" s="10" t="s">
        <v>531</v>
      </c>
      <c r="CH36" s="10" t="s">
        <v>531</v>
      </c>
      <c r="CI36" s="10" t="s">
        <v>531</v>
      </c>
      <c r="CJ36" s="10"/>
      <c r="CK36" s="10"/>
      <c r="CL36" s="10" t="s">
        <v>531</v>
      </c>
      <c r="CM36" s="10" t="s">
        <v>531</v>
      </c>
      <c r="CN36" s="10" t="s">
        <v>261</v>
      </c>
      <c r="CO36" s="10" t="s">
        <v>242</v>
      </c>
      <c r="CP36" s="11">
        <v>5</v>
      </c>
      <c r="CQ36" s="10">
        <v>4</v>
      </c>
      <c r="CR36" s="10">
        <v>4</v>
      </c>
      <c r="CS36" s="10">
        <v>4</v>
      </c>
      <c r="CT36" s="10">
        <v>4</v>
      </c>
      <c r="CU36" s="10">
        <v>4</v>
      </c>
      <c r="CV36" s="10">
        <v>4</v>
      </c>
      <c r="CW36" s="10">
        <v>4</v>
      </c>
      <c r="CX36" s="10">
        <v>4</v>
      </c>
      <c r="CY36" s="11">
        <v>3</v>
      </c>
      <c r="CZ36" s="10">
        <v>4</v>
      </c>
      <c r="DA36" s="11">
        <v>5</v>
      </c>
      <c r="DB36" s="10">
        <v>4</v>
      </c>
      <c r="DC36" s="10">
        <v>0</v>
      </c>
      <c r="DD36" s="10">
        <v>20</v>
      </c>
      <c r="DE36" s="10">
        <v>50</v>
      </c>
      <c r="DF36" s="10" t="s">
        <v>401</v>
      </c>
      <c r="DG36" s="10">
        <v>100</v>
      </c>
      <c r="DH36" s="10">
        <v>0</v>
      </c>
      <c r="DI36" s="10" t="s">
        <v>401</v>
      </c>
      <c r="DJ36" s="10">
        <v>80</v>
      </c>
      <c r="DK36" s="10" t="s">
        <v>261</v>
      </c>
      <c r="DL36" s="10" t="s">
        <v>261</v>
      </c>
      <c r="DM36" s="11">
        <v>5</v>
      </c>
      <c r="DN36" s="10">
        <v>4</v>
      </c>
      <c r="DO36" s="10">
        <v>4</v>
      </c>
      <c r="DP36" s="10">
        <v>4</v>
      </c>
      <c r="DQ36" s="10">
        <v>4</v>
      </c>
      <c r="DR36" s="10">
        <v>4</v>
      </c>
      <c r="DS36" s="10">
        <v>4</v>
      </c>
      <c r="DT36" s="10">
        <v>4</v>
      </c>
      <c r="DU36" s="10">
        <v>4</v>
      </c>
      <c r="DV36" s="10">
        <v>4</v>
      </c>
      <c r="DW36" s="10">
        <v>4</v>
      </c>
      <c r="DX36" s="10">
        <v>100</v>
      </c>
      <c r="DY36" s="10">
        <v>100</v>
      </c>
      <c r="DZ36" s="10">
        <v>0</v>
      </c>
      <c r="EA36" s="10"/>
      <c r="EB36" s="10">
        <v>100</v>
      </c>
      <c r="EC36" s="10">
        <v>0</v>
      </c>
      <c r="ED36" s="10" t="s">
        <v>402</v>
      </c>
      <c r="EE36" s="10">
        <v>80</v>
      </c>
      <c r="EF36" s="10">
        <v>0</v>
      </c>
      <c r="EG36" s="10" t="s">
        <v>530</v>
      </c>
      <c r="EH36" s="10" t="s">
        <v>530</v>
      </c>
      <c r="EI36" s="10" t="s">
        <v>269</v>
      </c>
      <c r="EJ36" s="10" t="s">
        <v>269</v>
      </c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</row>
    <row r="37" spans="1:233" x14ac:dyDescent="0.25">
      <c r="A37" s="10">
        <v>159</v>
      </c>
      <c r="B37" s="10" t="s">
        <v>232</v>
      </c>
      <c r="C37" s="10" t="s">
        <v>233</v>
      </c>
      <c r="D37" s="10">
        <v>8</v>
      </c>
      <c r="E37" s="10">
        <v>5</v>
      </c>
      <c r="F37" s="10" t="s">
        <v>403</v>
      </c>
      <c r="G37" s="10">
        <v>80</v>
      </c>
      <c r="H37" s="10">
        <v>5</v>
      </c>
      <c r="I37" s="10">
        <v>15</v>
      </c>
      <c r="J37" s="10" t="s">
        <v>234</v>
      </c>
      <c r="K37" s="10" t="s">
        <v>235</v>
      </c>
      <c r="L37" s="10" t="s">
        <v>236</v>
      </c>
      <c r="M37" s="10" t="s">
        <v>530</v>
      </c>
      <c r="N37" s="10" t="s">
        <v>530</v>
      </c>
      <c r="O37" s="10" t="s">
        <v>530</v>
      </c>
      <c r="P37" s="10" t="s">
        <v>259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>
        <v>10</v>
      </c>
      <c r="AB37" s="10">
        <v>20</v>
      </c>
      <c r="AC37" s="10">
        <v>5</v>
      </c>
      <c r="AD37" s="10">
        <v>60</v>
      </c>
      <c r="AE37" s="10">
        <v>100</v>
      </c>
      <c r="AF37" s="10">
        <v>0</v>
      </c>
      <c r="AG37" s="10">
        <v>0</v>
      </c>
      <c r="AH37" s="10">
        <v>100</v>
      </c>
      <c r="AI37" s="10">
        <v>0</v>
      </c>
      <c r="AJ37" s="10">
        <v>0</v>
      </c>
      <c r="AK37" s="10" t="s">
        <v>404</v>
      </c>
      <c r="AL37" s="10">
        <v>10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90</v>
      </c>
      <c r="AS37" s="10">
        <v>50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50</v>
      </c>
      <c r="AZ37" s="10">
        <v>90</v>
      </c>
      <c r="BA37" s="10">
        <v>50</v>
      </c>
      <c r="BB37" s="10"/>
      <c r="BC37" s="10">
        <v>0</v>
      </c>
      <c r="BD37" s="10">
        <v>60</v>
      </c>
      <c r="BE37" s="10">
        <v>10</v>
      </c>
      <c r="BF37" s="10">
        <v>20</v>
      </c>
      <c r="BG37" s="10">
        <v>0</v>
      </c>
      <c r="BH37" s="10">
        <v>10</v>
      </c>
      <c r="BI37" s="10">
        <v>0</v>
      </c>
      <c r="BJ37" s="10"/>
      <c r="BK37" s="10">
        <v>5</v>
      </c>
      <c r="BL37" s="10">
        <v>70</v>
      </c>
      <c r="BM37" s="10">
        <v>10</v>
      </c>
      <c r="BN37" s="10">
        <v>10</v>
      </c>
      <c r="BO37" s="10">
        <v>5</v>
      </c>
      <c r="BP37" s="10">
        <v>10</v>
      </c>
      <c r="BQ37" s="10">
        <v>0</v>
      </c>
      <c r="BR37" s="10">
        <v>100</v>
      </c>
      <c r="BS37" s="10">
        <v>0</v>
      </c>
      <c r="BT37" s="10">
        <v>0</v>
      </c>
      <c r="BU37" s="10">
        <v>100</v>
      </c>
      <c r="BV37" s="10">
        <v>0</v>
      </c>
      <c r="BW37" s="10">
        <v>0</v>
      </c>
      <c r="BX37" s="10">
        <v>5</v>
      </c>
      <c r="BY37" s="10">
        <v>5</v>
      </c>
      <c r="BZ37" s="10" t="s">
        <v>240</v>
      </c>
      <c r="CA37" s="10" t="s">
        <v>241</v>
      </c>
      <c r="CB37" s="10">
        <v>5</v>
      </c>
      <c r="CC37" s="10" t="s">
        <v>256</v>
      </c>
      <c r="CD37" s="10"/>
      <c r="CE37" s="10"/>
      <c r="CF37" s="10"/>
      <c r="CG37" s="10" t="s">
        <v>531</v>
      </c>
      <c r="CH37" s="10" t="s">
        <v>531</v>
      </c>
      <c r="CI37" s="10" t="s">
        <v>531</v>
      </c>
      <c r="CJ37" s="10"/>
      <c r="CK37" s="10"/>
      <c r="CL37" s="10" t="s">
        <v>531</v>
      </c>
      <c r="CM37" s="10" t="s">
        <v>531</v>
      </c>
      <c r="CN37" s="10" t="s">
        <v>242</v>
      </c>
      <c r="CO37" s="10" t="s">
        <v>242</v>
      </c>
      <c r="CP37" s="10">
        <v>7</v>
      </c>
      <c r="CQ37" s="10">
        <v>7</v>
      </c>
      <c r="CR37" s="10">
        <v>4</v>
      </c>
      <c r="CS37" s="10">
        <v>7</v>
      </c>
      <c r="CT37" s="10">
        <v>7</v>
      </c>
      <c r="CU37" s="10">
        <v>7</v>
      </c>
      <c r="CV37" s="10">
        <v>7</v>
      </c>
      <c r="CW37" s="10">
        <v>7</v>
      </c>
      <c r="CX37" s="10">
        <v>7</v>
      </c>
      <c r="CY37" s="10">
        <v>7</v>
      </c>
      <c r="CZ37" s="10">
        <v>7</v>
      </c>
      <c r="DA37" s="10">
        <v>7</v>
      </c>
      <c r="DB37" s="10">
        <v>7</v>
      </c>
      <c r="DC37" s="10">
        <v>5</v>
      </c>
      <c r="DD37" s="10">
        <v>30</v>
      </c>
      <c r="DE37" s="10">
        <v>10</v>
      </c>
      <c r="DF37" s="10" t="s">
        <v>405</v>
      </c>
      <c r="DG37" s="10">
        <v>90</v>
      </c>
      <c r="DH37" s="10">
        <v>0</v>
      </c>
      <c r="DI37" s="10" t="s">
        <v>405</v>
      </c>
      <c r="DJ37" s="10">
        <v>90</v>
      </c>
      <c r="DK37" s="10" t="s">
        <v>242</v>
      </c>
      <c r="DL37" s="10" t="s">
        <v>242</v>
      </c>
      <c r="DM37" s="10">
        <v>7</v>
      </c>
      <c r="DN37" s="10">
        <v>7</v>
      </c>
      <c r="DO37" s="11">
        <v>3</v>
      </c>
      <c r="DP37" s="11">
        <v>6</v>
      </c>
      <c r="DQ37" s="10">
        <v>7</v>
      </c>
      <c r="DR37" s="10">
        <v>7</v>
      </c>
      <c r="DS37" s="10">
        <v>7</v>
      </c>
      <c r="DT37" s="10">
        <v>7</v>
      </c>
      <c r="DU37" s="10">
        <v>7</v>
      </c>
      <c r="DV37" s="10">
        <v>7</v>
      </c>
      <c r="DW37" s="10">
        <v>7</v>
      </c>
      <c r="DX37" s="10">
        <v>60</v>
      </c>
      <c r="DY37" s="10">
        <v>90</v>
      </c>
      <c r="DZ37" s="10">
        <v>10</v>
      </c>
      <c r="EA37" s="10" t="s">
        <v>406</v>
      </c>
      <c r="EB37" s="10">
        <v>95</v>
      </c>
      <c r="EC37" s="10">
        <v>5</v>
      </c>
      <c r="ED37" s="10" t="s">
        <v>407</v>
      </c>
      <c r="EE37" s="10">
        <v>98</v>
      </c>
      <c r="EF37" s="10">
        <v>90</v>
      </c>
      <c r="EG37" s="10" t="s">
        <v>530</v>
      </c>
      <c r="EH37" s="10" t="s">
        <v>530</v>
      </c>
      <c r="EI37" s="10" t="s">
        <v>246</v>
      </c>
      <c r="EJ37" s="10" t="s">
        <v>246</v>
      </c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</row>
    <row r="38" spans="1:233" x14ac:dyDescent="0.25">
      <c r="A38" s="10">
        <v>160</v>
      </c>
      <c r="B38" s="10" t="s">
        <v>232</v>
      </c>
      <c r="C38" s="10" t="s">
        <v>233</v>
      </c>
      <c r="D38" s="10">
        <v>19</v>
      </c>
      <c r="E38" s="10">
        <v>5</v>
      </c>
      <c r="F38" s="10" t="s">
        <v>375</v>
      </c>
      <c r="G38" s="10">
        <v>90</v>
      </c>
      <c r="H38" s="10">
        <v>0</v>
      </c>
      <c r="I38" s="10">
        <v>10</v>
      </c>
      <c r="J38" s="10" t="s">
        <v>234</v>
      </c>
      <c r="K38" s="10" t="s">
        <v>235</v>
      </c>
      <c r="L38" s="10" t="s">
        <v>236</v>
      </c>
      <c r="M38" s="10" t="s">
        <v>237</v>
      </c>
      <c r="N38" s="10" t="s">
        <v>238</v>
      </c>
      <c r="O38" s="10" t="s">
        <v>530</v>
      </c>
      <c r="P38" s="10" t="s">
        <v>259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>
        <v>1</v>
      </c>
      <c r="AB38" s="10">
        <v>50</v>
      </c>
      <c r="AC38" s="10">
        <v>5</v>
      </c>
      <c r="AD38" s="10">
        <v>90</v>
      </c>
      <c r="AE38" s="10">
        <v>100</v>
      </c>
      <c r="AF38" s="10">
        <v>0</v>
      </c>
      <c r="AG38" s="10">
        <v>0</v>
      </c>
      <c r="AH38" s="10">
        <v>100</v>
      </c>
      <c r="AI38" s="10">
        <v>0</v>
      </c>
      <c r="AJ38" s="10">
        <v>0</v>
      </c>
      <c r="AK38" s="10"/>
      <c r="AL38" s="10">
        <v>95</v>
      </c>
      <c r="AM38" s="10">
        <v>0</v>
      </c>
      <c r="AN38" s="10">
        <v>0</v>
      </c>
      <c r="AO38" s="10">
        <v>5</v>
      </c>
      <c r="AP38" s="10">
        <v>0</v>
      </c>
      <c r="AQ38" s="10">
        <v>0</v>
      </c>
      <c r="AR38" s="10">
        <v>0</v>
      </c>
      <c r="AS38" s="10">
        <v>95</v>
      </c>
      <c r="AT38" s="10">
        <v>0</v>
      </c>
      <c r="AU38" s="10">
        <v>0</v>
      </c>
      <c r="AV38" s="10">
        <v>5</v>
      </c>
      <c r="AW38" s="10">
        <v>0</v>
      </c>
      <c r="AX38" s="10">
        <v>0</v>
      </c>
      <c r="AY38" s="10">
        <v>0</v>
      </c>
      <c r="AZ38" s="10">
        <v>10</v>
      </c>
      <c r="BA38" s="10">
        <v>5</v>
      </c>
      <c r="BB38" s="10"/>
      <c r="BC38" s="10">
        <v>0</v>
      </c>
      <c r="BD38" s="10">
        <v>0</v>
      </c>
      <c r="BE38" s="10">
        <v>100</v>
      </c>
      <c r="BF38" s="10">
        <v>100</v>
      </c>
      <c r="BG38" s="10">
        <v>10</v>
      </c>
      <c r="BH38" s="10">
        <v>100</v>
      </c>
      <c r="BI38" s="10">
        <v>0</v>
      </c>
      <c r="BJ38" s="10"/>
      <c r="BK38" s="10">
        <v>0</v>
      </c>
      <c r="BL38" s="10">
        <v>0</v>
      </c>
      <c r="BM38" s="10">
        <v>100</v>
      </c>
      <c r="BN38" s="10">
        <v>100</v>
      </c>
      <c r="BO38" s="10">
        <v>10</v>
      </c>
      <c r="BP38" s="10">
        <v>100</v>
      </c>
      <c r="BQ38" s="10">
        <v>0</v>
      </c>
      <c r="BR38" s="10">
        <v>100</v>
      </c>
      <c r="BS38" s="10">
        <v>0</v>
      </c>
      <c r="BT38" s="10">
        <v>0</v>
      </c>
      <c r="BU38" s="10">
        <v>100</v>
      </c>
      <c r="BV38" s="10">
        <v>0</v>
      </c>
      <c r="BW38" s="10">
        <v>0</v>
      </c>
      <c r="BX38" s="10">
        <v>2</v>
      </c>
      <c r="BY38" s="10">
        <v>1</v>
      </c>
      <c r="BZ38" s="10" t="s">
        <v>241</v>
      </c>
      <c r="CA38" s="10" t="s">
        <v>240</v>
      </c>
      <c r="CB38" s="10">
        <v>100</v>
      </c>
      <c r="CC38" s="10" t="s">
        <v>256</v>
      </c>
      <c r="CD38" s="10"/>
      <c r="CE38" s="10"/>
      <c r="CF38" s="10"/>
      <c r="CG38" s="10" t="s">
        <v>531</v>
      </c>
      <c r="CH38" s="10" t="s">
        <v>531</v>
      </c>
      <c r="CI38" s="10" t="s">
        <v>531</v>
      </c>
      <c r="CJ38" s="10"/>
      <c r="CK38" s="10"/>
      <c r="CL38" s="10" t="s">
        <v>531</v>
      </c>
      <c r="CM38" s="10" t="s">
        <v>531</v>
      </c>
      <c r="CN38" s="10" t="s">
        <v>242</v>
      </c>
      <c r="CO38" s="10" t="s">
        <v>242</v>
      </c>
      <c r="CP38" s="11">
        <v>6</v>
      </c>
      <c r="CQ38" s="11">
        <v>5</v>
      </c>
      <c r="CR38" s="10">
        <v>7</v>
      </c>
      <c r="CS38" s="10">
        <v>7</v>
      </c>
      <c r="CT38" s="10">
        <v>7</v>
      </c>
      <c r="CU38" s="10">
        <v>7</v>
      </c>
      <c r="CV38" s="10">
        <v>7</v>
      </c>
      <c r="CW38" s="10">
        <v>7</v>
      </c>
      <c r="CX38" s="10">
        <v>7</v>
      </c>
      <c r="CY38" s="11">
        <v>6</v>
      </c>
      <c r="CZ38" s="11">
        <v>6</v>
      </c>
      <c r="DA38" s="11">
        <v>6</v>
      </c>
      <c r="DB38" s="11">
        <v>6</v>
      </c>
      <c r="DC38" s="10">
        <v>5</v>
      </c>
      <c r="DD38" s="10">
        <v>100</v>
      </c>
      <c r="DE38" s="10">
        <v>0</v>
      </c>
      <c r="DF38" s="10"/>
      <c r="DG38" s="10">
        <v>100</v>
      </c>
      <c r="DH38" s="10">
        <v>10</v>
      </c>
      <c r="DI38" s="10" t="s">
        <v>408</v>
      </c>
      <c r="DJ38" s="10">
        <v>50</v>
      </c>
      <c r="DK38" s="10" t="s">
        <v>261</v>
      </c>
      <c r="DL38" s="10" t="s">
        <v>261</v>
      </c>
      <c r="DM38" s="10">
        <v>7</v>
      </c>
      <c r="DN38" s="11">
        <v>6</v>
      </c>
      <c r="DO38" s="11">
        <v>6</v>
      </c>
      <c r="DP38" s="10">
        <v>7</v>
      </c>
      <c r="DQ38" s="10">
        <v>7</v>
      </c>
      <c r="DR38" s="11">
        <v>6</v>
      </c>
      <c r="DS38" s="10">
        <v>7</v>
      </c>
      <c r="DT38" s="10">
        <v>7</v>
      </c>
      <c r="DU38" s="10">
        <v>7</v>
      </c>
      <c r="DV38" s="10">
        <v>7</v>
      </c>
      <c r="DW38" s="10">
        <v>7</v>
      </c>
      <c r="DX38" s="10">
        <v>90</v>
      </c>
      <c r="DY38" s="10">
        <v>100</v>
      </c>
      <c r="DZ38" s="10">
        <v>0</v>
      </c>
      <c r="EA38" s="10"/>
      <c r="EB38" s="10">
        <v>100</v>
      </c>
      <c r="EC38" s="10">
        <v>0</v>
      </c>
      <c r="ED38" s="10" t="s">
        <v>409</v>
      </c>
      <c r="EE38" s="10">
        <v>80</v>
      </c>
      <c r="EF38" s="10">
        <v>40</v>
      </c>
      <c r="EG38" s="10" t="s">
        <v>530</v>
      </c>
      <c r="EH38" s="10" t="s">
        <v>530</v>
      </c>
      <c r="EI38" s="10" t="s">
        <v>269</v>
      </c>
      <c r="EJ38" s="10" t="s">
        <v>269</v>
      </c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</row>
    <row r="39" spans="1:233" x14ac:dyDescent="0.25">
      <c r="A39" s="10">
        <v>162</v>
      </c>
      <c r="B39" s="10" t="s">
        <v>232</v>
      </c>
      <c r="C39" s="10" t="s">
        <v>233</v>
      </c>
      <c r="D39" s="10">
        <v>7</v>
      </c>
      <c r="E39" s="10">
        <v>5</v>
      </c>
      <c r="F39" s="10" t="s">
        <v>410</v>
      </c>
      <c r="G39" s="10">
        <v>80</v>
      </c>
      <c r="H39" s="10">
        <v>10</v>
      </c>
      <c r="I39" s="10">
        <v>10</v>
      </c>
      <c r="J39" s="10" t="s">
        <v>234</v>
      </c>
      <c r="K39" s="10" t="s">
        <v>235</v>
      </c>
      <c r="L39" s="10" t="s">
        <v>236</v>
      </c>
      <c r="M39" s="10" t="s">
        <v>237</v>
      </c>
      <c r="N39" s="10" t="s">
        <v>238</v>
      </c>
      <c r="O39" s="10" t="s">
        <v>530</v>
      </c>
      <c r="P39" s="10" t="s">
        <v>411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>
        <v>15</v>
      </c>
      <c r="AB39" s="10">
        <v>15</v>
      </c>
      <c r="AC39" s="10">
        <v>60</v>
      </c>
      <c r="AD39" s="10">
        <v>100</v>
      </c>
      <c r="AE39" s="10">
        <v>50</v>
      </c>
      <c r="AF39" s="10">
        <v>0</v>
      </c>
      <c r="AG39" s="10">
        <v>50</v>
      </c>
      <c r="AH39" s="10">
        <v>50</v>
      </c>
      <c r="AI39" s="10">
        <v>0</v>
      </c>
      <c r="AJ39" s="10">
        <v>50</v>
      </c>
      <c r="AK39" s="10"/>
      <c r="AL39" s="10">
        <v>20</v>
      </c>
      <c r="AM39" s="10">
        <v>0</v>
      </c>
      <c r="AN39" s="10">
        <v>0</v>
      </c>
      <c r="AO39" s="10">
        <v>0</v>
      </c>
      <c r="AP39" s="10">
        <v>80</v>
      </c>
      <c r="AQ39" s="10">
        <v>0</v>
      </c>
      <c r="AR39" s="10">
        <v>0</v>
      </c>
      <c r="AS39" s="10"/>
      <c r="AT39" s="10"/>
      <c r="AU39" s="10"/>
      <c r="AV39" s="10"/>
      <c r="AW39" s="10"/>
      <c r="AX39" s="10"/>
      <c r="AY39" s="10"/>
      <c r="AZ39" s="10">
        <v>10</v>
      </c>
      <c r="BA39" s="10">
        <v>10</v>
      </c>
      <c r="BB39" s="10"/>
      <c r="BC39" s="10">
        <v>50</v>
      </c>
      <c r="BD39" s="10">
        <v>100</v>
      </c>
      <c r="BE39" s="10">
        <v>20</v>
      </c>
      <c r="BF39" s="10">
        <v>5</v>
      </c>
      <c r="BG39" s="10">
        <v>20</v>
      </c>
      <c r="BH39" s="10">
        <v>100</v>
      </c>
      <c r="BI39" s="10">
        <v>0</v>
      </c>
      <c r="BJ39" s="10"/>
      <c r="BK39" s="10">
        <v>10</v>
      </c>
      <c r="BL39" s="10">
        <v>100</v>
      </c>
      <c r="BM39" s="10">
        <v>20</v>
      </c>
      <c r="BN39" s="10">
        <v>10</v>
      </c>
      <c r="BO39" s="10">
        <v>20</v>
      </c>
      <c r="BP39" s="10">
        <v>100</v>
      </c>
      <c r="BQ39" s="10">
        <v>0</v>
      </c>
      <c r="BR39" s="10">
        <v>50</v>
      </c>
      <c r="BS39" s="10">
        <v>0</v>
      </c>
      <c r="BT39" s="10">
        <v>50</v>
      </c>
      <c r="BU39" s="10">
        <v>50</v>
      </c>
      <c r="BV39" s="10">
        <v>0</v>
      </c>
      <c r="BW39" s="10">
        <v>50</v>
      </c>
      <c r="BX39" s="10">
        <v>5</v>
      </c>
      <c r="BY39" s="10">
        <v>10</v>
      </c>
      <c r="BZ39" s="10" t="s">
        <v>240</v>
      </c>
      <c r="CA39" s="10" t="s">
        <v>241</v>
      </c>
      <c r="CB39" s="10">
        <v>50</v>
      </c>
      <c r="CC39" s="10" t="s">
        <v>256</v>
      </c>
      <c r="CD39" s="10"/>
      <c r="CE39" s="10"/>
      <c r="CF39" s="10"/>
      <c r="CG39" s="10" t="s">
        <v>531</v>
      </c>
      <c r="CH39" s="10" t="s">
        <v>531</v>
      </c>
      <c r="CI39" s="10" t="s">
        <v>531</v>
      </c>
      <c r="CJ39" s="10"/>
      <c r="CK39" s="10"/>
      <c r="CL39" s="10" t="s">
        <v>531</v>
      </c>
      <c r="CM39" s="10" t="s">
        <v>531</v>
      </c>
      <c r="CN39" s="10" t="s">
        <v>242</v>
      </c>
      <c r="CO39" s="10" t="s">
        <v>242</v>
      </c>
      <c r="CP39" s="11">
        <v>5</v>
      </c>
      <c r="CQ39" s="11">
        <v>6</v>
      </c>
      <c r="CR39" s="11">
        <v>5</v>
      </c>
      <c r="CS39" s="11">
        <v>6</v>
      </c>
      <c r="CT39" s="10">
        <v>4</v>
      </c>
      <c r="CU39" s="11">
        <v>6</v>
      </c>
      <c r="CV39" s="10">
        <v>4</v>
      </c>
      <c r="CW39" s="11">
        <v>5</v>
      </c>
      <c r="CX39" s="11">
        <v>5</v>
      </c>
      <c r="CY39" s="11">
        <v>5</v>
      </c>
      <c r="CZ39" s="10">
        <v>4</v>
      </c>
      <c r="DA39" s="11">
        <v>5</v>
      </c>
      <c r="DB39" s="11">
        <v>5</v>
      </c>
      <c r="DC39" s="10">
        <v>60</v>
      </c>
      <c r="DD39" s="10">
        <v>60</v>
      </c>
      <c r="DE39" s="10">
        <v>20</v>
      </c>
      <c r="DF39" s="10" t="s">
        <v>412</v>
      </c>
      <c r="DG39" s="10">
        <v>100</v>
      </c>
      <c r="DH39" s="10">
        <v>20</v>
      </c>
      <c r="DI39" s="10" t="s">
        <v>413</v>
      </c>
      <c r="DJ39" s="10">
        <v>80</v>
      </c>
      <c r="DK39" s="10" t="s">
        <v>261</v>
      </c>
      <c r="DL39" s="10" t="s">
        <v>261</v>
      </c>
      <c r="DM39" s="11">
        <v>5</v>
      </c>
      <c r="DN39" s="11">
        <v>6</v>
      </c>
      <c r="DO39" s="11">
        <v>6</v>
      </c>
      <c r="DP39" s="11">
        <v>5</v>
      </c>
      <c r="DQ39" s="11">
        <v>5</v>
      </c>
      <c r="DR39" s="11">
        <v>6</v>
      </c>
      <c r="DS39" s="11">
        <v>5</v>
      </c>
      <c r="DT39" s="10">
        <v>4</v>
      </c>
      <c r="DU39" s="11">
        <v>6</v>
      </c>
      <c r="DV39" s="11">
        <v>5</v>
      </c>
      <c r="DW39" s="10">
        <v>4</v>
      </c>
      <c r="DX39" s="10">
        <v>100</v>
      </c>
      <c r="DY39" s="10">
        <v>100</v>
      </c>
      <c r="DZ39" s="10">
        <v>0</v>
      </c>
      <c r="EA39" s="10"/>
      <c r="EB39" s="10">
        <v>100</v>
      </c>
      <c r="EC39" s="10">
        <v>0</v>
      </c>
      <c r="ED39" s="10" t="s">
        <v>414</v>
      </c>
      <c r="EE39" s="10">
        <v>80</v>
      </c>
      <c r="EF39" s="10">
        <v>30</v>
      </c>
      <c r="EG39" s="10" t="s">
        <v>530</v>
      </c>
      <c r="EH39" s="10" t="s">
        <v>530</v>
      </c>
      <c r="EI39" s="10" t="s">
        <v>269</v>
      </c>
      <c r="EJ39" s="10" t="s">
        <v>269</v>
      </c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</row>
    <row r="40" spans="1:233" x14ac:dyDescent="0.25">
      <c r="A40" s="10">
        <v>173</v>
      </c>
      <c r="B40" s="10" t="s">
        <v>232</v>
      </c>
      <c r="C40" s="10" t="s">
        <v>233</v>
      </c>
      <c r="D40" s="10">
        <v>12</v>
      </c>
      <c r="E40" s="10">
        <v>10</v>
      </c>
      <c r="F40" s="10" t="s">
        <v>425</v>
      </c>
      <c r="G40" s="10">
        <v>95</v>
      </c>
      <c r="H40" s="10">
        <v>0</v>
      </c>
      <c r="I40" s="10">
        <v>5</v>
      </c>
      <c r="J40" s="10" t="s">
        <v>234</v>
      </c>
      <c r="K40" s="10" t="s">
        <v>235</v>
      </c>
      <c r="L40" s="10" t="s">
        <v>236</v>
      </c>
      <c r="M40" s="10" t="s">
        <v>237</v>
      </c>
      <c r="N40" s="10" t="s">
        <v>238</v>
      </c>
      <c r="O40" s="10" t="s">
        <v>530</v>
      </c>
      <c r="P40" s="10" t="s">
        <v>249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>
        <v>2</v>
      </c>
      <c r="AB40" s="10">
        <v>10</v>
      </c>
      <c r="AC40" s="10">
        <v>0</v>
      </c>
      <c r="AD40" s="10">
        <v>100</v>
      </c>
      <c r="AE40" s="10">
        <v>100</v>
      </c>
      <c r="AF40" s="10">
        <v>0</v>
      </c>
      <c r="AG40" s="10">
        <v>0</v>
      </c>
      <c r="AH40" s="10">
        <v>90</v>
      </c>
      <c r="AI40" s="10">
        <v>10</v>
      </c>
      <c r="AJ40" s="10">
        <v>0</v>
      </c>
      <c r="AK40" s="10"/>
      <c r="AL40" s="10">
        <v>70</v>
      </c>
      <c r="AM40" s="10">
        <v>5</v>
      </c>
      <c r="AN40" s="10">
        <v>5</v>
      </c>
      <c r="AO40" s="10">
        <v>5</v>
      </c>
      <c r="AP40" s="10">
        <v>5</v>
      </c>
      <c r="AQ40" s="10">
        <v>10</v>
      </c>
      <c r="AR40" s="10">
        <v>0</v>
      </c>
      <c r="AS40" s="10"/>
      <c r="AT40" s="10"/>
      <c r="AU40" s="10"/>
      <c r="AV40" s="10"/>
      <c r="AW40" s="10"/>
      <c r="AX40" s="10"/>
      <c r="AY40" s="10"/>
      <c r="AZ40" s="10"/>
      <c r="BA40" s="10">
        <v>25</v>
      </c>
      <c r="BB40" s="10"/>
      <c r="BC40" s="10"/>
      <c r="BD40" s="10"/>
      <c r="BE40" s="10"/>
      <c r="BF40" s="10"/>
      <c r="BG40" s="10"/>
      <c r="BH40" s="10"/>
      <c r="BI40" s="10"/>
      <c r="BJ40" s="10"/>
      <c r="BK40" s="10">
        <v>5</v>
      </c>
      <c r="BL40" s="10">
        <v>75</v>
      </c>
      <c r="BM40" s="10">
        <v>50</v>
      </c>
      <c r="BN40" s="10">
        <v>100</v>
      </c>
      <c r="BO40" s="10">
        <v>0</v>
      </c>
      <c r="BP40" s="10">
        <v>100</v>
      </c>
      <c r="BQ40" s="10">
        <v>0</v>
      </c>
      <c r="BR40" s="10"/>
      <c r="BS40" s="10"/>
      <c r="BT40" s="10"/>
      <c r="BU40" s="10">
        <v>75</v>
      </c>
      <c r="BV40" s="10">
        <v>15</v>
      </c>
      <c r="BW40" s="10">
        <v>10</v>
      </c>
      <c r="BX40" s="10"/>
      <c r="BY40" s="10">
        <v>10</v>
      </c>
      <c r="BZ40" s="10" t="s">
        <v>241</v>
      </c>
      <c r="CA40" s="10" t="s">
        <v>260</v>
      </c>
      <c r="CB40" s="10">
        <v>15</v>
      </c>
      <c r="CC40" s="10" t="s">
        <v>233</v>
      </c>
      <c r="CD40" s="10"/>
      <c r="CE40" s="10"/>
      <c r="CF40" s="10"/>
      <c r="CG40" s="10" t="s">
        <v>531</v>
      </c>
      <c r="CH40" s="10" t="s">
        <v>531</v>
      </c>
      <c r="CI40" s="10" t="s">
        <v>531</v>
      </c>
      <c r="CJ40" s="10"/>
      <c r="CK40" s="10"/>
      <c r="CL40" s="10" t="s">
        <v>531</v>
      </c>
      <c r="CM40" s="10" t="s">
        <v>531</v>
      </c>
      <c r="CN40" s="10" t="s">
        <v>242</v>
      </c>
      <c r="CO40" s="10" t="s">
        <v>242</v>
      </c>
      <c r="CP40" s="11">
        <v>6</v>
      </c>
      <c r="CQ40" s="10">
        <v>7</v>
      </c>
      <c r="CR40" s="11">
        <v>3</v>
      </c>
      <c r="CS40" s="10">
        <v>4</v>
      </c>
      <c r="CT40" s="10">
        <v>7</v>
      </c>
      <c r="CU40" s="10">
        <v>7</v>
      </c>
      <c r="CV40" s="10" t="s">
        <v>271</v>
      </c>
      <c r="CW40" s="10" t="s">
        <v>271</v>
      </c>
      <c r="CX40" s="10" t="s">
        <v>271</v>
      </c>
      <c r="CY40" s="10">
        <v>4</v>
      </c>
      <c r="CZ40" s="11">
        <v>3</v>
      </c>
      <c r="DA40" s="11">
        <v>5</v>
      </c>
      <c r="DB40" s="10">
        <v>7</v>
      </c>
      <c r="DC40" s="10">
        <v>0</v>
      </c>
      <c r="DD40" s="10">
        <v>100</v>
      </c>
      <c r="DE40" s="10">
        <v>100</v>
      </c>
      <c r="DF40" s="10" t="s">
        <v>426</v>
      </c>
      <c r="DG40" s="10">
        <v>100</v>
      </c>
      <c r="DH40" s="10">
        <v>0</v>
      </c>
      <c r="DI40" s="10" t="s">
        <v>427</v>
      </c>
      <c r="DJ40" s="10">
        <v>20</v>
      </c>
      <c r="DK40" s="10" t="s">
        <v>242</v>
      </c>
      <c r="DL40" s="10" t="s">
        <v>242</v>
      </c>
      <c r="DM40" s="11">
        <v>6</v>
      </c>
      <c r="DN40" s="10">
        <v>7</v>
      </c>
      <c r="DO40" s="10">
        <v>4</v>
      </c>
      <c r="DP40" s="10">
        <v>7</v>
      </c>
      <c r="DQ40" s="10">
        <v>7</v>
      </c>
      <c r="DR40" s="10">
        <v>4</v>
      </c>
      <c r="DS40" s="10">
        <v>4</v>
      </c>
      <c r="DT40" s="10">
        <v>7</v>
      </c>
      <c r="DU40" s="10">
        <v>7</v>
      </c>
      <c r="DV40" s="10">
        <v>7</v>
      </c>
      <c r="DW40" s="10">
        <v>7</v>
      </c>
      <c r="DX40" s="10">
        <v>100</v>
      </c>
      <c r="DY40" s="10">
        <v>100</v>
      </c>
      <c r="DZ40" s="10">
        <v>50</v>
      </c>
      <c r="EA40" s="10" t="s">
        <v>428</v>
      </c>
      <c r="EB40" s="10">
        <v>100</v>
      </c>
      <c r="EC40" s="10">
        <v>0</v>
      </c>
      <c r="ED40" s="10" t="s">
        <v>429</v>
      </c>
      <c r="EE40" s="10">
        <v>50</v>
      </c>
      <c r="EF40" s="10">
        <v>20</v>
      </c>
      <c r="EG40" s="10" t="s">
        <v>530</v>
      </c>
      <c r="EH40" s="10" t="s">
        <v>530</v>
      </c>
      <c r="EI40" s="10" t="s">
        <v>246</v>
      </c>
      <c r="EJ40" s="10" t="s">
        <v>246</v>
      </c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</row>
    <row r="41" spans="1:233" x14ac:dyDescent="0.25">
      <c r="A41" s="10">
        <v>187</v>
      </c>
      <c r="B41" s="10" t="s">
        <v>232</v>
      </c>
      <c r="C41" s="10" t="s">
        <v>233</v>
      </c>
      <c r="D41" s="10">
        <v>10</v>
      </c>
      <c r="E41" s="10">
        <v>30</v>
      </c>
      <c r="F41" s="10" t="s">
        <v>385</v>
      </c>
      <c r="G41" s="10">
        <v>75</v>
      </c>
      <c r="H41" s="10">
        <v>0</v>
      </c>
      <c r="I41" s="10">
        <v>25</v>
      </c>
      <c r="J41" s="10" t="s">
        <v>234</v>
      </c>
      <c r="K41" s="10" t="s">
        <v>235</v>
      </c>
      <c r="L41" s="10" t="s">
        <v>236</v>
      </c>
      <c r="M41" s="10" t="s">
        <v>237</v>
      </c>
      <c r="N41" s="10" t="s">
        <v>238</v>
      </c>
      <c r="O41" s="10" t="s">
        <v>530</v>
      </c>
      <c r="P41" s="10" t="s">
        <v>259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>
        <v>10</v>
      </c>
      <c r="AB41" s="10">
        <v>10</v>
      </c>
      <c r="AC41" s="10">
        <v>100</v>
      </c>
      <c r="AD41" s="10">
        <v>100</v>
      </c>
      <c r="AE41" s="10">
        <v>100</v>
      </c>
      <c r="AF41" s="10">
        <v>0</v>
      </c>
      <c r="AG41" s="10">
        <v>0</v>
      </c>
      <c r="AH41" s="10">
        <v>50</v>
      </c>
      <c r="AI41" s="10">
        <v>25</v>
      </c>
      <c r="AJ41" s="10">
        <v>25</v>
      </c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>
        <v>25</v>
      </c>
      <c r="BA41" s="10">
        <v>20</v>
      </c>
      <c r="BB41" s="10"/>
      <c r="BC41" s="10">
        <v>0</v>
      </c>
      <c r="BD41" s="10">
        <v>100</v>
      </c>
      <c r="BE41" s="10">
        <v>20</v>
      </c>
      <c r="BF41" s="10">
        <v>20</v>
      </c>
      <c r="BG41" s="10">
        <v>20</v>
      </c>
      <c r="BH41" s="10">
        <v>100</v>
      </c>
      <c r="BI41" s="10">
        <v>0</v>
      </c>
      <c r="BJ41" s="10"/>
      <c r="BK41" s="10">
        <v>0</v>
      </c>
      <c r="BL41" s="10">
        <v>100</v>
      </c>
      <c r="BM41" s="10">
        <v>10</v>
      </c>
      <c r="BN41" s="10">
        <v>25</v>
      </c>
      <c r="BO41" s="10">
        <v>25</v>
      </c>
      <c r="BP41" s="10">
        <v>100</v>
      </c>
      <c r="BQ41" s="10">
        <v>0</v>
      </c>
      <c r="BR41" s="10">
        <v>75</v>
      </c>
      <c r="BS41" s="10">
        <v>0</v>
      </c>
      <c r="BT41" s="10">
        <v>25</v>
      </c>
      <c r="BU41" s="10">
        <v>50</v>
      </c>
      <c r="BV41" s="10">
        <v>25</v>
      </c>
      <c r="BW41" s="10">
        <v>25</v>
      </c>
      <c r="BX41" s="10">
        <v>10</v>
      </c>
      <c r="BY41" s="10">
        <v>20</v>
      </c>
      <c r="BZ41" s="10" t="s">
        <v>240</v>
      </c>
      <c r="CA41" s="10" t="s">
        <v>241</v>
      </c>
      <c r="CB41" s="10">
        <v>30</v>
      </c>
      <c r="CC41" s="10" t="s">
        <v>256</v>
      </c>
      <c r="CD41" s="10">
        <v>5000</v>
      </c>
      <c r="CE41" s="10">
        <v>15000</v>
      </c>
      <c r="CF41" s="10">
        <v>40000</v>
      </c>
      <c r="CG41" s="10" t="s">
        <v>530</v>
      </c>
      <c r="CH41" s="10" t="s">
        <v>530</v>
      </c>
      <c r="CI41" s="10" t="s">
        <v>530</v>
      </c>
      <c r="CJ41" s="10">
        <v>5000</v>
      </c>
      <c r="CK41" s="10">
        <v>55000</v>
      </c>
      <c r="CL41" s="10" t="s">
        <v>530</v>
      </c>
      <c r="CM41" s="10" t="s">
        <v>530</v>
      </c>
      <c r="CN41" s="10" t="s">
        <v>261</v>
      </c>
      <c r="CO41" s="10" t="s">
        <v>242</v>
      </c>
      <c r="CP41" s="11">
        <v>6</v>
      </c>
      <c r="CQ41" s="11">
        <v>6</v>
      </c>
      <c r="CR41" s="11">
        <v>5</v>
      </c>
      <c r="CS41" s="11">
        <v>5</v>
      </c>
      <c r="CT41" s="11">
        <v>5</v>
      </c>
      <c r="CU41" s="11">
        <v>5</v>
      </c>
      <c r="CV41" s="11">
        <v>5</v>
      </c>
      <c r="CW41" s="10" t="s">
        <v>271</v>
      </c>
      <c r="CX41" s="10" t="s">
        <v>271</v>
      </c>
      <c r="CY41" s="11">
        <v>3</v>
      </c>
      <c r="CZ41" s="10">
        <v>4</v>
      </c>
      <c r="DA41" s="11">
        <v>5</v>
      </c>
      <c r="DB41" s="11">
        <v>6</v>
      </c>
      <c r="DC41" s="10">
        <v>100</v>
      </c>
      <c r="DD41" s="10">
        <v>100</v>
      </c>
      <c r="DE41" s="10">
        <v>0</v>
      </c>
      <c r="DF41" s="10"/>
      <c r="DG41" s="10">
        <v>50</v>
      </c>
      <c r="DH41" s="10">
        <v>100</v>
      </c>
      <c r="DI41" s="10" t="s">
        <v>441</v>
      </c>
      <c r="DJ41" s="10">
        <v>15</v>
      </c>
      <c r="DK41" s="10" t="s">
        <v>261</v>
      </c>
      <c r="DL41" s="10" t="s">
        <v>242</v>
      </c>
      <c r="DM41" s="11">
        <v>6</v>
      </c>
      <c r="DN41" s="10">
        <v>7</v>
      </c>
      <c r="DO41" s="11">
        <v>5</v>
      </c>
      <c r="DP41" s="11">
        <v>5</v>
      </c>
      <c r="DQ41" s="11">
        <v>5</v>
      </c>
      <c r="DR41" s="11">
        <v>2</v>
      </c>
      <c r="DS41" s="11">
        <v>5</v>
      </c>
      <c r="DT41" s="10">
        <v>4</v>
      </c>
      <c r="DU41" s="11">
        <v>6</v>
      </c>
      <c r="DV41" s="11">
        <v>6</v>
      </c>
      <c r="DW41" s="10">
        <v>4</v>
      </c>
      <c r="DX41" s="10">
        <v>100</v>
      </c>
      <c r="DY41" s="10">
        <v>100</v>
      </c>
      <c r="DZ41" s="10">
        <v>0</v>
      </c>
      <c r="EA41" s="10"/>
      <c r="EB41" s="10">
        <v>50</v>
      </c>
      <c r="EC41" s="10">
        <v>100</v>
      </c>
      <c r="ED41" s="10" t="s">
        <v>441</v>
      </c>
      <c r="EE41" s="10">
        <v>50</v>
      </c>
      <c r="EF41" s="10">
        <v>10</v>
      </c>
      <c r="EG41" s="10" t="s">
        <v>530</v>
      </c>
      <c r="EH41" s="10" t="s">
        <v>530</v>
      </c>
      <c r="EI41" s="10" t="s">
        <v>246</v>
      </c>
      <c r="EJ41" s="10" t="s">
        <v>246</v>
      </c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</row>
    <row r="42" spans="1:233" x14ac:dyDescent="0.25">
      <c r="A42" s="10">
        <v>189</v>
      </c>
      <c r="B42" s="10" t="s">
        <v>232</v>
      </c>
      <c r="C42" s="10" t="s">
        <v>233</v>
      </c>
      <c r="D42" s="10">
        <v>20</v>
      </c>
      <c r="E42" s="10">
        <v>15</v>
      </c>
      <c r="F42" s="10" t="s">
        <v>375</v>
      </c>
      <c r="G42" s="10">
        <v>80</v>
      </c>
      <c r="H42" s="10">
        <v>10</v>
      </c>
      <c r="I42" s="10">
        <v>10</v>
      </c>
      <c r="J42" s="10" t="s">
        <v>234</v>
      </c>
      <c r="K42" s="10" t="s">
        <v>235</v>
      </c>
      <c r="L42" s="10" t="s">
        <v>236</v>
      </c>
      <c r="M42" s="10" t="s">
        <v>237</v>
      </c>
      <c r="N42" s="10" t="s">
        <v>238</v>
      </c>
      <c r="O42" s="10" t="s">
        <v>530</v>
      </c>
      <c r="P42" s="10" t="s">
        <v>274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>
        <v>20</v>
      </c>
      <c r="AB42" s="10">
        <v>80</v>
      </c>
      <c r="AC42" s="10">
        <v>100</v>
      </c>
      <c r="AD42" s="10">
        <v>100</v>
      </c>
      <c r="AE42" s="10">
        <v>90</v>
      </c>
      <c r="AF42" s="10">
        <v>0</v>
      </c>
      <c r="AG42" s="10">
        <v>10</v>
      </c>
      <c r="AH42" s="10">
        <v>50</v>
      </c>
      <c r="AI42" s="10">
        <v>0</v>
      </c>
      <c r="AJ42" s="10">
        <v>50</v>
      </c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>
        <v>50</v>
      </c>
      <c r="BA42" s="10">
        <v>20</v>
      </c>
      <c r="BB42" s="10"/>
      <c r="BC42" s="10">
        <v>0</v>
      </c>
      <c r="BD42" s="10">
        <v>80</v>
      </c>
      <c r="BE42" s="10">
        <v>5</v>
      </c>
      <c r="BF42" s="10">
        <v>0</v>
      </c>
      <c r="BG42" s="10">
        <v>0</v>
      </c>
      <c r="BH42" s="10">
        <v>15</v>
      </c>
      <c r="BI42" s="10">
        <v>0</v>
      </c>
      <c r="BJ42" s="10"/>
      <c r="BK42" s="10">
        <v>0</v>
      </c>
      <c r="BL42" s="10">
        <v>70</v>
      </c>
      <c r="BM42" s="10">
        <v>10</v>
      </c>
      <c r="BN42" s="10">
        <v>0</v>
      </c>
      <c r="BO42" s="10">
        <v>0</v>
      </c>
      <c r="BP42" s="10">
        <v>20</v>
      </c>
      <c r="BQ42" s="10">
        <v>0</v>
      </c>
      <c r="BR42" s="10">
        <v>90</v>
      </c>
      <c r="BS42" s="10">
        <v>0</v>
      </c>
      <c r="BT42" s="10">
        <v>10</v>
      </c>
      <c r="BU42" s="10">
        <v>50</v>
      </c>
      <c r="BV42" s="10">
        <v>10</v>
      </c>
      <c r="BW42" s="10">
        <v>40</v>
      </c>
      <c r="BX42" s="10">
        <v>20</v>
      </c>
      <c r="BY42" s="10">
        <v>10</v>
      </c>
      <c r="BZ42" s="10" t="s">
        <v>240</v>
      </c>
      <c r="CA42" s="10" t="s">
        <v>241</v>
      </c>
      <c r="CB42" s="10">
        <v>20</v>
      </c>
      <c r="CC42" s="10" t="s">
        <v>256</v>
      </c>
      <c r="CD42" s="10"/>
      <c r="CE42" s="10"/>
      <c r="CF42" s="10"/>
      <c r="CG42" s="10" t="s">
        <v>531</v>
      </c>
      <c r="CH42" s="10" t="s">
        <v>531</v>
      </c>
      <c r="CI42" s="10" t="s">
        <v>531</v>
      </c>
      <c r="CJ42" s="10"/>
      <c r="CK42" s="10"/>
      <c r="CL42" s="10" t="s">
        <v>531</v>
      </c>
      <c r="CM42" s="10" t="s">
        <v>531</v>
      </c>
      <c r="CN42" s="10" t="s">
        <v>242</v>
      </c>
      <c r="CO42" s="10" t="s">
        <v>343</v>
      </c>
      <c r="CP42" s="11">
        <v>6</v>
      </c>
      <c r="CQ42" s="11">
        <v>3</v>
      </c>
      <c r="CR42" s="11">
        <v>3</v>
      </c>
      <c r="CS42" s="11">
        <v>3</v>
      </c>
      <c r="CT42" s="11">
        <v>2</v>
      </c>
      <c r="CU42" s="10">
        <v>7</v>
      </c>
      <c r="CV42" s="10">
        <v>7</v>
      </c>
      <c r="CW42" s="11">
        <v>5</v>
      </c>
      <c r="CX42" s="11">
        <v>5</v>
      </c>
      <c r="CY42" s="11">
        <v>3</v>
      </c>
      <c r="CZ42" s="11">
        <v>5</v>
      </c>
      <c r="DA42" s="11">
        <v>6</v>
      </c>
      <c r="DB42" s="11">
        <v>5</v>
      </c>
      <c r="DC42" s="10">
        <v>100</v>
      </c>
      <c r="DD42" s="10">
        <v>100</v>
      </c>
      <c r="DE42" s="10">
        <v>10</v>
      </c>
      <c r="DF42" s="10" t="s">
        <v>442</v>
      </c>
      <c r="DG42" s="10">
        <v>50</v>
      </c>
      <c r="DH42" s="10">
        <v>50</v>
      </c>
      <c r="DI42" s="10" t="s">
        <v>443</v>
      </c>
      <c r="DJ42" s="10">
        <v>20</v>
      </c>
      <c r="DK42" s="10" t="s">
        <v>242</v>
      </c>
      <c r="DL42" s="10" t="s">
        <v>242</v>
      </c>
      <c r="DM42" s="10">
        <v>7</v>
      </c>
      <c r="DN42" s="11">
        <v>3</v>
      </c>
      <c r="DO42" s="11">
        <v>3</v>
      </c>
      <c r="DP42" s="11">
        <v>6</v>
      </c>
      <c r="DQ42" s="11">
        <v>6</v>
      </c>
      <c r="DR42" s="10">
        <v>4</v>
      </c>
      <c r="DS42" s="11">
        <v>6</v>
      </c>
      <c r="DT42" s="10">
        <v>7</v>
      </c>
      <c r="DU42" s="10">
        <v>7</v>
      </c>
      <c r="DV42" s="10">
        <v>7</v>
      </c>
      <c r="DW42" s="10">
        <v>7</v>
      </c>
      <c r="DX42" s="10">
        <v>100</v>
      </c>
      <c r="DY42" s="10">
        <v>100</v>
      </c>
      <c r="DZ42" s="10">
        <v>30</v>
      </c>
      <c r="EA42" s="10" t="s">
        <v>444</v>
      </c>
      <c r="EB42" s="10">
        <v>70</v>
      </c>
      <c r="EC42" s="10">
        <v>30</v>
      </c>
      <c r="ED42" s="10" t="s">
        <v>445</v>
      </c>
      <c r="EE42" s="10">
        <v>70</v>
      </c>
      <c r="EF42" s="10">
        <v>30</v>
      </c>
      <c r="EG42" s="10" t="s">
        <v>530</v>
      </c>
      <c r="EH42" s="10" t="s">
        <v>530</v>
      </c>
      <c r="EI42" s="10" t="s">
        <v>446</v>
      </c>
      <c r="EJ42" s="10" t="s">
        <v>269</v>
      </c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</row>
    <row r="43" spans="1:233" x14ac:dyDescent="0.25">
      <c r="A43" s="10">
        <v>190</v>
      </c>
      <c r="B43" s="10" t="s">
        <v>232</v>
      </c>
      <c r="C43" s="10" t="s">
        <v>233</v>
      </c>
      <c r="D43" s="10">
        <v>16</v>
      </c>
      <c r="E43" s="10">
        <v>5</v>
      </c>
      <c r="F43" s="10"/>
      <c r="G43" s="10">
        <v>100</v>
      </c>
      <c r="H43" s="10">
        <v>0</v>
      </c>
      <c r="I43" s="10">
        <v>0</v>
      </c>
      <c r="J43" s="10" t="s">
        <v>234</v>
      </c>
      <c r="K43" s="10" t="s">
        <v>235</v>
      </c>
      <c r="L43" s="10" t="s">
        <v>236</v>
      </c>
      <c r="M43" s="10" t="s">
        <v>237</v>
      </c>
      <c r="N43" s="10" t="s">
        <v>238</v>
      </c>
      <c r="O43" s="10" t="s">
        <v>530</v>
      </c>
      <c r="P43" s="10" t="s">
        <v>249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>
        <v>15</v>
      </c>
      <c r="AB43" s="10">
        <v>20</v>
      </c>
      <c r="AC43" s="10">
        <v>15</v>
      </c>
      <c r="AD43" s="10">
        <v>50</v>
      </c>
      <c r="AE43" s="10">
        <v>100</v>
      </c>
      <c r="AF43" s="10">
        <v>0</v>
      </c>
      <c r="AG43" s="10">
        <v>0</v>
      </c>
      <c r="AH43" s="10">
        <v>100</v>
      </c>
      <c r="AI43" s="10">
        <v>0</v>
      </c>
      <c r="AJ43" s="10">
        <v>0</v>
      </c>
      <c r="AK43" s="10" t="s">
        <v>447</v>
      </c>
      <c r="AL43" s="10">
        <v>10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90</v>
      </c>
      <c r="AS43" s="10">
        <v>20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80</v>
      </c>
      <c r="AZ43" s="10">
        <v>10</v>
      </c>
      <c r="BA43" s="10">
        <v>10</v>
      </c>
      <c r="BB43" s="10"/>
      <c r="BC43" s="10">
        <v>5</v>
      </c>
      <c r="BD43" s="10">
        <v>5</v>
      </c>
      <c r="BE43" s="10">
        <v>20</v>
      </c>
      <c r="BF43" s="10">
        <v>10</v>
      </c>
      <c r="BG43" s="10">
        <v>30</v>
      </c>
      <c r="BH43" s="10">
        <v>100</v>
      </c>
      <c r="BI43" s="10">
        <v>0</v>
      </c>
      <c r="BJ43" s="10"/>
      <c r="BK43" s="10">
        <v>5</v>
      </c>
      <c r="BL43" s="10">
        <v>5</v>
      </c>
      <c r="BM43" s="10">
        <v>10</v>
      </c>
      <c r="BN43" s="10">
        <v>10</v>
      </c>
      <c r="BO43" s="10">
        <v>30</v>
      </c>
      <c r="BP43" s="10">
        <v>20</v>
      </c>
      <c r="BQ43" s="10">
        <v>0</v>
      </c>
      <c r="BR43" s="10">
        <v>100</v>
      </c>
      <c r="BS43" s="10">
        <v>0</v>
      </c>
      <c r="BT43" s="10">
        <v>0</v>
      </c>
      <c r="BU43" s="10">
        <v>100</v>
      </c>
      <c r="BV43" s="10">
        <v>0</v>
      </c>
      <c r="BW43" s="10">
        <v>0</v>
      </c>
      <c r="BX43" s="10">
        <v>2</v>
      </c>
      <c r="BY43" s="10">
        <v>2</v>
      </c>
      <c r="BZ43" s="10" t="s">
        <v>240</v>
      </c>
      <c r="CA43" s="10" t="s">
        <v>240</v>
      </c>
      <c r="CB43" s="10">
        <v>5</v>
      </c>
      <c r="CC43" s="10" t="s">
        <v>256</v>
      </c>
      <c r="CD43" s="10"/>
      <c r="CE43" s="10"/>
      <c r="CF43" s="10"/>
      <c r="CG43" s="10" t="s">
        <v>531</v>
      </c>
      <c r="CH43" s="10" t="s">
        <v>531</v>
      </c>
      <c r="CI43" s="10" t="s">
        <v>531</v>
      </c>
      <c r="CJ43" s="10"/>
      <c r="CK43" s="10"/>
      <c r="CL43" s="10" t="s">
        <v>531</v>
      </c>
      <c r="CM43" s="10" t="s">
        <v>531</v>
      </c>
      <c r="CN43" s="10" t="s">
        <v>242</v>
      </c>
      <c r="CO43" s="10" t="s">
        <v>242</v>
      </c>
      <c r="CP43" s="11">
        <v>6</v>
      </c>
      <c r="CQ43" s="11">
        <v>6</v>
      </c>
      <c r="CR43" s="11">
        <v>6</v>
      </c>
      <c r="CS43" s="11">
        <v>6</v>
      </c>
      <c r="CT43" s="11">
        <v>6</v>
      </c>
      <c r="CU43" s="11">
        <v>6</v>
      </c>
      <c r="CV43" s="11">
        <v>6</v>
      </c>
      <c r="CW43" s="11">
        <v>6</v>
      </c>
      <c r="CX43" s="11">
        <v>6</v>
      </c>
      <c r="CY43" s="11">
        <v>6</v>
      </c>
      <c r="CZ43" s="11">
        <v>6</v>
      </c>
      <c r="DA43" s="11">
        <v>6</v>
      </c>
      <c r="DB43" s="11">
        <v>6</v>
      </c>
      <c r="DC43" s="10">
        <v>15</v>
      </c>
      <c r="DD43" s="10">
        <v>15</v>
      </c>
      <c r="DE43" s="10">
        <v>50</v>
      </c>
      <c r="DF43" s="10" t="s">
        <v>448</v>
      </c>
      <c r="DG43" s="10">
        <v>90</v>
      </c>
      <c r="DH43" s="10">
        <v>10</v>
      </c>
      <c r="DI43" s="10" t="s">
        <v>449</v>
      </c>
      <c r="DJ43" s="10">
        <v>60</v>
      </c>
      <c r="DK43" s="10" t="s">
        <v>242</v>
      </c>
      <c r="DL43" s="10" t="s">
        <v>242</v>
      </c>
      <c r="DM43" s="11">
        <v>6</v>
      </c>
      <c r="DN43" s="11">
        <v>6</v>
      </c>
      <c r="DO43" s="11">
        <v>6</v>
      </c>
      <c r="DP43" s="11">
        <v>6</v>
      </c>
      <c r="DQ43" s="11">
        <v>6</v>
      </c>
      <c r="DR43" s="11">
        <v>6</v>
      </c>
      <c r="DS43" s="11">
        <v>6</v>
      </c>
      <c r="DT43" s="11">
        <v>6</v>
      </c>
      <c r="DU43" s="11">
        <v>6</v>
      </c>
      <c r="DV43" s="11">
        <v>6</v>
      </c>
      <c r="DW43" s="11">
        <v>6</v>
      </c>
      <c r="DX43" s="10">
        <v>50</v>
      </c>
      <c r="DY43" s="10">
        <v>50</v>
      </c>
      <c r="DZ43" s="10">
        <v>10</v>
      </c>
      <c r="EA43" s="10" t="s">
        <v>448</v>
      </c>
      <c r="EB43" s="10">
        <v>90</v>
      </c>
      <c r="EC43" s="10">
        <v>10</v>
      </c>
      <c r="ED43" s="10" t="s">
        <v>450</v>
      </c>
      <c r="EE43" s="10">
        <v>70</v>
      </c>
      <c r="EF43" s="10"/>
      <c r="EG43" s="10" t="s">
        <v>530</v>
      </c>
      <c r="EH43" s="10" t="s">
        <v>532</v>
      </c>
      <c r="EI43" s="10" t="s">
        <v>269</v>
      </c>
      <c r="EJ43" s="10" t="s">
        <v>269</v>
      </c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</row>
    <row r="44" spans="1:233" x14ac:dyDescent="0.25">
      <c r="A44" s="10">
        <v>204</v>
      </c>
      <c r="B44" s="10" t="s">
        <v>232</v>
      </c>
      <c r="C44" s="10" t="s">
        <v>233</v>
      </c>
      <c r="D44" s="10">
        <v>7</v>
      </c>
      <c r="E44" s="10">
        <v>30</v>
      </c>
      <c r="F44" s="10" t="s">
        <v>454</v>
      </c>
      <c r="G44" s="10">
        <v>80</v>
      </c>
      <c r="H44" s="10">
        <v>10</v>
      </c>
      <c r="I44" s="10">
        <v>10</v>
      </c>
      <c r="J44" s="10" t="s">
        <v>234</v>
      </c>
      <c r="K44" s="10" t="s">
        <v>235</v>
      </c>
      <c r="L44" s="10" t="s">
        <v>236</v>
      </c>
      <c r="M44" s="10" t="s">
        <v>237</v>
      </c>
      <c r="N44" s="10" t="s">
        <v>238</v>
      </c>
      <c r="O44" s="10" t="s">
        <v>530</v>
      </c>
      <c r="P44" s="10" t="s">
        <v>239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>
        <v>10</v>
      </c>
      <c r="AB44" s="10">
        <v>20</v>
      </c>
      <c r="AC44" s="10">
        <v>90</v>
      </c>
      <c r="AD44" s="10">
        <v>90</v>
      </c>
      <c r="AE44" s="10">
        <v>80</v>
      </c>
      <c r="AF44" s="10">
        <v>10</v>
      </c>
      <c r="AG44" s="10">
        <v>10</v>
      </c>
      <c r="AH44" s="10">
        <v>70</v>
      </c>
      <c r="AI44" s="10">
        <v>20</v>
      </c>
      <c r="AJ44" s="10">
        <v>10</v>
      </c>
      <c r="AK44" s="10"/>
      <c r="AL44" s="10">
        <v>80</v>
      </c>
      <c r="AM44" s="10">
        <v>0</v>
      </c>
      <c r="AN44" s="10">
        <v>10</v>
      </c>
      <c r="AO44" s="10">
        <v>0</v>
      </c>
      <c r="AP44" s="10">
        <v>10</v>
      </c>
      <c r="AQ44" s="10">
        <v>0</v>
      </c>
      <c r="AR44" s="10">
        <v>0</v>
      </c>
      <c r="AS44" s="10">
        <v>80</v>
      </c>
      <c r="AT44" s="10">
        <v>0</v>
      </c>
      <c r="AU44" s="10">
        <v>10</v>
      </c>
      <c r="AV44" s="10">
        <v>0</v>
      </c>
      <c r="AW44" s="10">
        <v>0</v>
      </c>
      <c r="AX44" s="10">
        <v>10</v>
      </c>
      <c r="AY44" s="10">
        <v>0</v>
      </c>
      <c r="AZ44" s="10">
        <v>10</v>
      </c>
      <c r="BA44" s="10">
        <v>5</v>
      </c>
      <c r="BB44" s="10"/>
      <c r="BC44" s="10">
        <v>0</v>
      </c>
      <c r="BD44" s="10">
        <v>20</v>
      </c>
      <c r="BE44" s="10">
        <v>10</v>
      </c>
      <c r="BF44" s="10">
        <v>20</v>
      </c>
      <c r="BG44" s="10">
        <v>50</v>
      </c>
      <c r="BH44" s="10">
        <v>0</v>
      </c>
      <c r="BI44" s="10">
        <v>0</v>
      </c>
      <c r="BJ44" s="10"/>
      <c r="BK44" s="10">
        <v>0</v>
      </c>
      <c r="BL44" s="10">
        <v>50</v>
      </c>
      <c r="BM44" s="10">
        <v>0</v>
      </c>
      <c r="BN44" s="10">
        <v>20</v>
      </c>
      <c r="BO44" s="10">
        <v>30</v>
      </c>
      <c r="BP44" s="10">
        <v>0</v>
      </c>
      <c r="BQ44" s="10">
        <v>0</v>
      </c>
      <c r="BR44" s="10">
        <v>90</v>
      </c>
      <c r="BS44" s="10">
        <v>5</v>
      </c>
      <c r="BT44" s="10">
        <v>5</v>
      </c>
      <c r="BU44" s="10">
        <v>90</v>
      </c>
      <c r="BV44" s="10">
        <v>5</v>
      </c>
      <c r="BW44" s="10">
        <v>5</v>
      </c>
      <c r="BX44" s="10">
        <v>5</v>
      </c>
      <c r="BY44" s="10">
        <v>10</v>
      </c>
      <c r="BZ44" s="10" t="s">
        <v>260</v>
      </c>
      <c r="CA44" s="10" t="s">
        <v>240</v>
      </c>
      <c r="CB44" s="10">
        <v>5</v>
      </c>
      <c r="CC44" s="10" t="s">
        <v>256</v>
      </c>
      <c r="CD44" s="10">
        <v>500</v>
      </c>
      <c r="CE44" s="10">
        <v>2000</v>
      </c>
      <c r="CF44" s="10">
        <v>5000</v>
      </c>
      <c r="CG44" s="10" t="s">
        <v>530</v>
      </c>
      <c r="CH44" s="10" t="s">
        <v>530</v>
      </c>
      <c r="CI44" s="10" t="s">
        <v>530</v>
      </c>
      <c r="CJ44" s="10">
        <v>500</v>
      </c>
      <c r="CK44" s="10">
        <v>10000</v>
      </c>
      <c r="CL44" s="10" t="s">
        <v>530</v>
      </c>
      <c r="CM44" s="10" t="s">
        <v>530</v>
      </c>
      <c r="CN44" s="10" t="s">
        <v>261</v>
      </c>
      <c r="CO44" s="10" t="s">
        <v>261</v>
      </c>
      <c r="CP44" s="11">
        <v>3</v>
      </c>
      <c r="CQ44" s="11">
        <v>2</v>
      </c>
      <c r="CR44" s="10">
        <v>1</v>
      </c>
      <c r="CS44" s="11">
        <v>6</v>
      </c>
      <c r="CT44" s="11">
        <v>6</v>
      </c>
      <c r="CU44" s="11">
        <v>6</v>
      </c>
      <c r="CV44" s="11">
        <v>6</v>
      </c>
      <c r="CW44" s="11">
        <v>5</v>
      </c>
      <c r="CX44" s="11">
        <v>5</v>
      </c>
      <c r="CY44" s="11">
        <v>6</v>
      </c>
      <c r="CZ44" s="11">
        <v>6</v>
      </c>
      <c r="DA44" s="11">
        <v>6</v>
      </c>
      <c r="DB44" s="11">
        <v>6</v>
      </c>
      <c r="DC44" s="10">
        <v>90</v>
      </c>
      <c r="DD44" s="10">
        <v>90</v>
      </c>
      <c r="DE44" s="10">
        <v>0</v>
      </c>
      <c r="DF44" s="10"/>
      <c r="DG44" s="10">
        <v>30</v>
      </c>
      <c r="DH44" s="10">
        <v>30</v>
      </c>
      <c r="DI44" s="10" t="s">
        <v>455</v>
      </c>
      <c r="DJ44" s="10">
        <v>60</v>
      </c>
      <c r="DK44" s="10" t="s">
        <v>261</v>
      </c>
      <c r="DL44" s="10" t="s">
        <v>261</v>
      </c>
      <c r="DM44" s="10">
        <v>1</v>
      </c>
      <c r="DN44" s="10">
        <v>1</v>
      </c>
      <c r="DO44" s="10">
        <v>1</v>
      </c>
      <c r="DP44" s="11">
        <v>5</v>
      </c>
      <c r="DQ44" s="11">
        <v>5</v>
      </c>
      <c r="DR44" s="10">
        <v>4</v>
      </c>
      <c r="DS44" s="10">
        <v>4</v>
      </c>
      <c r="DT44" s="10">
        <v>4</v>
      </c>
      <c r="DU44" s="11">
        <v>6</v>
      </c>
      <c r="DV44" s="10">
        <v>4</v>
      </c>
      <c r="DW44" s="10">
        <v>4</v>
      </c>
      <c r="DX44" s="10">
        <v>90</v>
      </c>
      <c r="DY44" s="10">
        <v>90</v>
      </c>
      <c r="DZ44" s="10">
        <v>20</v>
      </c>
      <c r="EA44" s="10" t="s">
        <v>456</v>
      </c>
      <c r="EB44" s="10">
        <v>10</v>
      </c>
      <c r="EC44" s="10">
        <v>40</v>
      </c>
      <c r="ED44" s="10" t="s">
        <v>457</v>
      </c>
      <c r="EE44" s="10">
        <v>70</v>
      </c>
      <c r="EF44" s="10">
        <v>5</v>
      </c>
      <c r="EG44" s="10" t="s">
        <v>530</v>
      </c>
      <c r="EH44" s="10" t="s">
        <v>530</v>
      </c>
      <c r="EI44" s="10" t="s">
        <v>269</v>
      </c>
      <c r="EJ44" s="10" t="s">
        <v>269</v>
      </c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</row>
    <row r="45" spans="1:233" x14ac:dyDescent="0.25">
      <c r="A45" s="10">
        <v>207</v>
      </c>
      <c r="B45" s="10" t="s">
        <v>232</v>
      </c>
      <c r="C45" s="10" t="s">
        <v>233</v>
      </c>
      <c r="D45" s="10">
        <v>8</v>
      </c>
      <c r="E45" s="10">
        <v>10</v>
      </c>
      <c r="F45" s="10" t="s">
        <v>323</v>
      </c>
      <c r="G45" s="10">
        <v>70</v>
      </c>
      <c r="H45" s="10">
        <v>10</v>
      </c>
      <c r="I45" s="10">
        <v>20</v>
      </c>
      <c r="J45" s="10" t="s">
        <v>234</v>
      </c>
      <c r="K45" s="10" t="s">
        <v>235</v>
      </c>
      <c r="L45" s="10" t="s">
        <v>236</v>
      </c>
      <c r="M45" s="10" t="s">
        <v>237</v>
      </c>
      <c r="N45" s="10" t="s">
        <v>238</v>
      </c>
      <c r="O45" s="10" t="s">
        <v>530</v>
      </c>
      <c r="P45" s="10" t="s">
        <v>259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>
        <v>10</v>
      </c>
      <c r="AB45" s="10">
        <v>25</v>
      </c>
      <c r="AC45" s="10">
        <v>50</v>
      </c>
      <c r="AD45" s="10">
        <v>100</v>
      </c>
      <c r="AE45" s="10">
        <v>100</v>
      </c>
      <c r="AF45" s="10">
        <v>0</v>
      </c>
      <c r="AG45" s="10">
        <v>0</v>
      </c>
      <c r="AH45" s="10">
        <v>90</v>
      </c>
      <c r="AI45" s="10">
        <v>0</v>
      </c>
      <c r="AJ45" s="10">
        <v>10</v>
      </c>
      <c r="AK45" s="10" t="s">
        <v>458</v>
      </c>
      <c r="AL45" s="10">
        <v>0</v>
      </c>
      <c r="AM45" s="10">
        <v>0</v>
      </c>
      <c r="AN45" s="10">
        <v>15</v>
      </c>
      <c r="AO45" s="10">
        <v>0</v>
      </c>
      <c r="AP45" s="10">
        <v>15</v>
      </c>
      <c r="AQ45" s="10">
        <v>0</v>
      </c>
      <c r="AR45" s="10">
        <v>70</v>
      </c>
      <c r="AS45" s="10"/>
      <c r="AT45" s="10"/>
      <c r="AU45" s="10"/>
      <c r="AV45" s="10"/>
      <c r="AW45" s="10"/>
      <c r="AX45" s="10"/>
      <c r="AY45" s="10"/>
      <c r="AZ45" s="10">
        <v>10</v>
      </c>
      <c r="BA45" s="10">
        <v>20</v>
      </c>
      <c r="BB45" s="10"/>
      <c r="BC45" s="10">
        <v>0</v>
      </c>
      <c r="BD45" s="10">
        <v>40</v>
      </c>
      <c r="BE45" s="10">
        <v>5</v>
      </c>
      <c r="BF45" s="10">
        <v>100</v>
      </c>
      <c r="BG45" s="10">
        <v>90</v>
      </c>
      <c r="BH45" s="10">
        <v>70</v>
      </c>
      <c r="BI45" s="10">
        <v>0</v>
      </c>
      <c r="BJ45" s="10"/>
      <c r="BK45" s="10">
        <v>10</v>
      </c>
      <c r="BL45" s="10">
        <v>30</v>
      </c>
      <c r="BM45" s="10">
        <v>10</v>
      </c>
      <c r="BN45" s="10">
        <v>100</v>
      </c>
      <c r="BO45" s="10">
        <v>100</v>
      </c>
      <c r="BP45" s="10">
        <v>80</v>
      </c>
      <c r="BQ45" s="10">
        <v>0</v>
      </c>
      <c r="BR45" s="10">
        <v>80</v>
      </c>
      <c r="BS45" s="10">
        <v>0</v>
      </c>
      <c r="BT45" s="10">
        <v>20</v>
      </c>
      <c r="BU45" s="10">
        <v>80</v>
      </c>
      <c r="BV45" s="10">
        <v>0</v>
      </c>
      <c r="BW45" s="10">
        <v>20</v>
      </c>
      <c r="BX45" s="10">
        <v>1</v>
      </c>
      <c r="BY45" s="10">
        <v>5</v>
      </c>
      <c r="BZ45" s="10" t="s">
        <v>260</v>
      </c>
      <c r="CA45" s="10" t="s">
        <v>241</v>
      </c>
      <c r="CB45" s="10">
        <v>90</v>
      </c>
      <c r="CC45" s="10" t="s">
        <v>233</v>
      </c>
      <c r="CD45" s="10"/>
      <c r="CE45" s="10"/>
      <c r="CF45" s="10"/>
      <c r="CG45" s="10" t="s">
        <v>531</v>
      </c>
      <c r="CH45" s="10" t="s">
        <v>531</v>
      </c>
      <c r="CI45" s="10" t="s">
        <v>531</v>
      </c>
      <c r="CJ45" s="10"/>
      <c r="CK45" s="10"/>
      <c r="CL45" s="10" t="s">
        <v>531</v>
      </c>
      <c r="CM45" s="10" t="s">
        <v>531</v>
      </c>
      <c r="CN45" s="10" t="s">
        <v>242</v>
      </c>
      <c r="CO45" s="10" t="s">
        <v>242</v>
      </c>
      <c r="CP45" s="11">
        <v>6</v>
      </c>
      <c r="CQ45" s="10">
        <v>4</v>
      </c>
      <c r="CR45" s="10">
        <v>4</v>
      </c>
      <c r="CS45" s="11">
        <v>5</v>
      </c>
      <c r="CT45" s="11">
        <v>5</v>
      </c>
      <c r="CU45" s="11">
        <v>5</v>
      </c>
      <c r="CV45" s="11">
        <v>5</v>
      </c>
      <c r="CW45" s="11">
        <v>5</v>
      </c>
      <c r="CX45" s="11">
        <v>5</v>
      </c>
      <c r="CY45" s="11">
        <v>3</v>
      </c>
      <c r="CZ45" s="11">
        <v>6</v>
      </c>
      <c r="DA45" s="11">
        <v>6</v>
      </c>
      <c r="DB45" s="11">
        <v>6</v>
      </c>
      <c r="DC45" s="10">
        <v>50</v>
      </c>
      <c r="DD45" s="10">
        <v>50</v>
      </c>
      <c r="DE45" s="10">
        <v>15</v>
      </c>
      <c r="DF45" s="10" t="s">
        <v>459</v>
      </c>
      <c r="DG45" s="10">
        <v>100</v>
      </c>
      <c r="DH45" s="10">
        <v>0</v>
      </c>
      <c r="DI45" s="10" t="s">
        <v>460</v>
      </c>
      <c r="DJ45" s="10">
        <v>90</v>
      </c>
      <c r="DK45" s="10" t="s">
        <v>242</v>
      </c>
      <c r="DL45" s="10" t="s">
        <v>242</v>
      </c>
      <c r="DM45" s="10">
        <v>7</v>
      </c>
      <c r="DN45" s="11">
        <v>2</v>
      </c>
      <c r="DO45" s="11">
        <v>5</v>
      </c>
      <c r="DP45" s="10">
        <v>7</v>
      </c>
      <c r="DQ45" s="10">
        <v>7</v>
      </c>
      <c r="DR45" s="10">
        <v>1</v>
      </c>
      <c r="DS45" s="10">
        <v>7</v>
      </c>
      <c r="DT45" s="10">
        <v>7</v>
      </c>
      <c r="DU45" s="10">
        <v>7</v>
      </c>
      <c r="DV45" s="10">
        <v>7</v>
      </c>
      <c r="DW45" s="10">
        <v>7</v>
      </c>
      <c r="DX45" s="10">
        <v>100</v>
      </c>
      <c r="DY45" s="10">
        <v>100</v>
      </c>
      <c r="DZ45" s="10">
        <v>60</v>
      </c>
      <c r="EA45" s="10" t="s">
        <v>461</v>
      </c>
      <c r="EB45" s="10">
        <v>100</v>
      </c>
      <c r="EC45" s="10">
        <v>0</v>
      </c>
      <c r="ED45" s="10" t="s">
        <v>462</v>
      </c>
      <c r="EE45" s="10">
        <v>50</v>
      </c>
      <c r="EF45" s="10">
        <v>20</v>
      </c>
      <c r="EG45" s="10" t="s">
        <v>530</v>
      </c>
      <c r="EH45" s="10" t="s">
        <v>530</v>
      </c>
      <c r="EI45" s="10" t="s">
        <v>246</v>
      </c>
      <c r="EJ45" s="10" t="s">
        <v>246</v>
      </c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</row>
    <row r="46" spans="1:233" x14ac:dyDescent="0.25">
      <c r="A46" s="10">
        <v>208</v>
      </c>
      <c r="B46" s="10" t="s">
        <v>232</v>
      </c>
      <c r="C46" s="10" t="s">
        <v>233</v>
      </c>
      <c r="D46" s="10">
        <v>18</v>
      </c>
      <c r="E46" s="10">
        <v>6</v>
      </c>
      <c r="F46" s="10" t="s">
        <v>463</v>
      </c>
      <c r="G46" s="10">
        <v>90</v>
      </c>
      <c r="H46" s="10">
        <v>0</v>
      </c>
      <c r="I46" s="10">
        <v>10</v>
      </c>
      <c r="J46" s="10" t="s">
        <v>234</v>
      </c>
      <c r="K46" s="10" t="s">
        <v>235</v>
      </c>
      <c r="L46" s="10" t="s">
        <v>236</v>
      </c>
      <c r="M46" s="10" t="s">
        <v>237</v>
      </c>
      <c r="N46" s="10" t="s">
        <v>238</v>
      </c>
      <c r="O46" s="10" t="s">
        <v>530</v>
      </c>
      <c r="P46" s="10" t="s">
        <v>249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>
        <v>5</v>
      </c>
      <c r="AB46" s="10">
        <v>30</v>
      </c>
      <c r="AC46" s="10">
        <v>80</v>
      </c>
      <c r="AD46" s="10">
        <v>100</v>
      </c>
      <c r="AE46" s="10">
        <v>100</v>
      </c>
      <c r="AF46" s="10">
        <v>0</v>
      </c>
      <c r="AG46" s="10">
        <v>0</v>
      </c>
      <c r="AH46" s="10">
        <v>100</v>
      </c>
      <c r="AI46" s="10">
        <v>0</v>
      </c>
      <c r="AJ46" s="10">
        <v>0</v>
      </c>
      <c r="AK46" s="10"/>
      <c r="AL46" s="10">
        <v>20</v>
      </c>
      <c r="AM46" s="10">
        <v>0</v>
      </c>
      <c r="AN46" s="10">
        <v>0</v>
      </c>
      <c r="AO46" s="10">
        <v>0</v>
      </c>
      <c r="AP46" s="10">
        <v>70</v>
      </c>
      <c r="AQ46" s="10">
        <v>10</v>
      </c>
      <c r="AR46" s="10">
        <v>0</v>
      </c>
      <c r="AS46" s="10"/>
      <c r="AT46" s="10"/>
      <c r="AU46" s="10"/>
      <c r="AV46" s="10"/>
      <c r="AW46" s="10"/>
      <c r="AX46" s="10"/>
      <c r="AY46" s="10"/>
      <c r="AZ46" s="10">
        <v>5</v>
      </c>
      <c r="BA46" s="10">
        <v>10</v>
      </c>
      <c r="BB46" s="10"/>
      <c r="BC46" s="10">
        <v>10</v>
      </c>
      <c r="BD46" s="10">
        <v>10</v>
      </c>
      <c r="BE46" s="10">
        <v>10</v>
      </c>
      <c r="BF46" s="10">
        <v>10</v>
      </c>
      <c r="BG46" s="10">
        <v>50</v>
      </c>
      <c r="BH46" s="10">
        <v>10</v>
      </c>
      <c r="BI46" s="10">
        <v>0</v>
      </c>
      <c r="BJ46" s="10"/>
      <c r="BK46" s="10">
        <v>10</v>
      </c>
      <c r="BL46" s="10">
        <v>10</v>
      </c>
      <c r="BM46" s="10">
        <v>10</v>
      </c>
      <c r="BN46" s="10">
        <v>0</v>
      </c>
      <c r="BO46" s="10">
        <v>50</v>
      </c>
      <c r="BP46" s="10">
        <v>20</v>
      </c>
      <c r="BQ46" s="10">
        <v>0</v>
      </c>
      <c r="BR46" s="10">
        <v>100</v>
      </c>
      <c r="BS46" s="10">
        <v>0</v>
      </c>
      <c r="BT46" s="10">
        <v>0</v>
      </c>
      <c r="BU46" s="10">
        <v>90</v>
      </c>
      <c r="BV46" s="10">
        <v>10</v>
      </c>
      <c r="BW46" s="10">
        <v>0</v>
      </c>
      <c r="BX46" s="10">
        <v>5</v>
      </c>
      <c r="BY46" s="10">
        <v>10</v>
      </c>
      <c r="BZ46" s="10" t="s">
        <v>240</v>
      </c>
      <c r="CA46" s="10" t="s">
        <v>241</v>
      </c>
      <c r="CB46" s="10">
        <v>70</v>
      </c>
      <c r="CC46" s="10" t="s">
        <v>256</v>
      </c>
      <c r="CD46" s="10"/>
      <c r="CE46" s="10"/>
      <c r="CF46" s="10"/>
      <c r="CG46" s="10" t="s">
        <v>531</v>
      </c>
      <c r="CH46" s="10" t="s">
        <v>531</v>
      </c>
      <c r="CI46" s="10" t="s">
        <v>531</v>
      </c>
      <c r="CJ46" s="10"/>
      <c r="CK46" s="10"/>
      <c r="CL46" s="10" t="s">
        <v>531</v>
      </c>
      <c r="CM46" s="10" t="s">
        <v>531</v>
      </c>
      <c r="CN46" s="10" t="s">
        <v>242</v>
      </c>
      <c r="CO46" s="10" t="s">
        <v>242</v>
      </c>
      <c r="CP46" s="11">
        <v>6</v>
      </c>
      <c r="CQ46" s="10">
        <v>4</v>
      </c>
      <c r="CR46" s="10">
        <v>4</v>
      </c>
      <c r="CS46" s="10">
        <v>7</v>
      </c>
      <c r="CT46" s="10">
        <v>7</v>
      </c>
      <c r="CU46" s="10">
        <v>7</v>
      </c>
      <c r="CV46" s="10">
        <v>7</v>
      </c>
      <c r="CW46" s="10">
        <v>7</v>
      </c>
      <c r="CX46" s="10">
        <v>7</v>
      </c>
      <c r="CY46" s="10">
        <v>4</v>
      </c>
      <c r="CZ46" s="11">
        <v>6</v>
      </c>
      <c r="DA46" s="11">
        <v>6</v>
      </c>
      <c r="DB46" s="11">
        <v>6</v>
      </c>
      <c r="DC46" s="10">
        <v>80</v>
      </c>
      <c r="DD46" s="10">
        <v>80</v>
      </c>
      <c r="DE46" s="10">
        <v>50</v>
      </c>
      <c r="DF46" s="10" t="s">
        <v>464</v>
      </c>
      <c r="DG46" s="10">
        <v>50</v>
      </c>
      <c r="DH46" s="10">
        <v>50</v>
      </c>
      <c r="DI46" s="10" t="s">
        <v>465</v>
      </c>
      <c r="DJ46" s="10">
        <v>80</v>
      </c>
      <c r="DK46" s="10" t="s">
        <v>242</v>
      </c>
      <c r="DL46" s="10" t="s">
        <v>242</v>
      </c>
      <c r="DM46" s="11">
        <v>6</v>
      </c>
      <c r="DN46" s="10">
        <v>4</v>
      </c>
      <c r="DO46" s="10">
        <v>4</v>
      </c>
      <c r="DP46" s="10">
        <v>7</v>
      </c>
      <c r="DQ46" s="10">
        <v>7</v>
      </c>
      <c r="DR46" s="11">
        <v>5</v>
      </c>
      <c r="DS46" s="11">
        <v>6</v>
      </c>
      <c r="DT46" s="10">
        <v>7</v>
      </c>
      <c r="DU46" s="11">
        <v>6</v>
      </c>
      <c r="DV46" s="10">
        <v>7</v>
      </c>
      <c r="DW46" s="10">
        <v>7</v>
      </c>
      <c r="DX46" s="10">
        <v>100</v>
      </c>
      <c r="DY46" s="10">
        <v>100</v>
      </c>
      <c r="DZ46" s="10">
        <v>20</v>
      </c>
      <c r="EA46" s="10" t="s">
        <v>466</v>
      </c>
      <c r="EB46" s="10">
        <v>25</v>
      </c>
      <c r="EC46" s="10">
        <v>75</v>
      </c>
      <c r="ED46" s="10" t="s">
        <v>467</v>
      </c>
      <c r="EE46" s="10">
        <v>80</v>
      </c>
      <c r="EF46" s="10">
        <v>80</v>
      </c>
      <c r="EG46" s="10" t="s">
        <v>530</v>
      </c>
      <c r="EH46" s="10" t="s">
        <v>530</v>
      </c>
      <c r="EI46" s="10" t="s">
        <v>269</v>
      </c>
      <c r="EJ46" s="10" t="s">
        <v>269</v>
      </c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</row>
    <row r="47" spans="1:233" x14ac:dyDescent="0.25">
      <c r="A47" s="10">
        <v>209</v>
      </c>
      <c r="B47" s="10" t="s">
        <v>232</v>
      </c>
      <c r="C47" s="10" t="s">
        <v>233</v>
      </c>
      <c r="D47" s="10">
        <v>5</v>
      </c>
      <c r="E47" s="10">
        <v>70</v>
      </c>
      <c r="F47" s="10" t="s">
        <v>403</v>
      </c>
      <c r="G47" s="10">
        <v>65</v>
      </c>
      <c r="H47" s="10">
        <v>25</v>
      </c>
      <c r="I47" s="10">
        <v>10</v>
      </c>
      <c r="J47" s="10" t="s">
        <v>234</v>
      </c>
      <c r="K47" s="10" t="s">
        <v>235</v>
      </c>
      <c r="L47" s="10" t="s">
        <v>236</v>
      </c>
      <c r="M47" s="10" t="s">
        <v>237</v>
      </c>
      <c r="N47" s="10" t="s">
        <v>238</v>
      </c>
      <c r="O47" s="10" t="s">
        <v>530</v>
      </c>
      <c r="P47" s="10" t="s">
        <v>239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>
        <v>80</v>
      </c>
      <c r="AB47" s="10">
        <v>20</v>
      </c>
      <c r="AC47" s="10">
        <v>95</v>
      </c>
      <c r="AD47" s="10">
        <v>95</v>
      </c>
      <c r="AE47" s="10">
        <v>70</v>
      </c>
      <c r="AF47" s="10">
        <v>15</v>
      </c>
      <c r="AG47" s="10">
        <v>15</v>
      </c>
      <c r="AH47" s="10">
        <v>70</v>
      </c>
      <c r="AI47" s="10">
        <v>15</v>
      </c>
      <c r="AJ47" s="10">
        <v>15</v>
      </c>
      <c r="AK47" s="10"/>
      <c r="AL47" s="10">
        <v>20</v>
      </c>
      <c r="AM47" s="10">
        <v>1</v>
      </c>
      <c r="AN47" s="10">
        <v>5</v>
      </c>
      <c r="AO47" s="10">
        <v>10</v>
      </c>
      <c r="AP47" s="10">
        <v>0</v>
      </c>
      <c r="AQ47" s="10">
        <v>64</v>
      </c>
      <c r="AR47" s="10">
        <v>0</v>
      </c>
      <c r="AS47" s="10">
        <v>20</v>
      </c>
      <c r="AT47" s="10">
        <v>1</v>
      </c>
      <c r="AU47" s="10">
        <v>5</v>
      </c>
      <c r="AV47" s="10">
        <v>10</v>
      </c>
      <c r="AW47" s="10">
        <v>0</v>
      </c>
      <c r="AX47" s="10">
        <v>64</v>
      </c>
      <c r="AY47" s="10">
        <v>0</v>
      </c>
      <c r="AZ47" s="10">
        <v>3</v>
      </c>
      <c r="BA47" s="10">
        <v>3</v>
      </c>
      <c r="BB47" s="10"/>
      <c r="BC47" s="10">
        <v>0</v>
      </c>
      <c r="BD47" s="10">
        <v>10</v>
      </c>
      <c r="BE47" s="10">
        <v>0</v>
      </c>
      <c r="BF47" s="10">
        <v>50</v>
      </c>
      <c r="BG47" s="10">
        <v>50</v>
      </c>
      <c r="BH47" s="10">
        <v>25</v>
      </c>
      <c r="BI47" s="10">
        <v>0</v>
      </c>
      <c r="BJ47" s="10"/>
      <c r="BK47" s="10">
        <v>0</v>
      </c>
      <c r="BL47" s="10">
        <v>25</v>
      </c>
      <c r="BM47" s="10">
        <v>0</v>
      </c>
      <c r="BN47" s="10">
        <v>50</v>
      </c>
      <c r="BO47" s="10">
        <v>50</v>
      </c>
      <c r="BP47" s="10">
        <v>25</v>
      </c>
      <c r="BQ47" s="10">
        <v>0</v>
      </c>
      <c r="BR47" s="10">
        <v>100</v>
      </c>
      <c r="BS47" s="10">
        <v>0</v>
      </c>
      <c r="BT47" s="10">
        <v>0</v>
      </c>
      <c r="BU47" s="10">
        <v>100</v>
      </c>
      <c r="BV47" s="10">
        <v>0</v>
      </c>
      <c r="BW47" s="10">
        <v>0</v>
      </c>
      <c r="BX47" s="10">
        <v>3</v>
      </c>
      <c r="BY47" s="10">
        <v>3</v>
      </c>
      <c r="BZ47" s="10" t="s">
        <v>241</v>
      </c>
      <c r="CA47" s="10" t="s">
        <v>241</v>
      </c>
      <c r="CB47" s="10">
        <v>80</v>
      </c>
      <c r="CC47" s="10" t="s">
        <v>233</v>
      </c>
      <c r="CD47" s="10"/>
      <c r="CE47" s="10"/>
      <c r="CF47" s="10"/>
      <c r="CG47" s="10" t="s">
        <v>531</v>
      </c>
      <c r="CH47" s="10" t="s">
        <v>531</v>
      </c>
      <c r="CI47" s="10" t="s">
        <v>531</v>
      </c>
      <c r="CJ47" s="10"/>
      <c r="CK47" s="10"/>
      <c r="CL47" s="10" t="s">
        <v>531</v>
      </c>
      <c r="CM47" s="10" t="s">
        <v>531</v>
      </c>
      <c r="CN47" s="10" t="s">
        <v>261</v>
      </c>
      <c r="CO47" s="10" t="s">
        <v>261</v>
      </c>
      <c r="CP47" s="10">
        <v>4</v>
      </c>
      <c r="CQ47" s="10">
        <v>4</v>
      </c>
      <c r="CR47" s="10">
        <v>4</v>
      </c>
      <c r="CS47" s="11">
        <v>5</v>
      </c>
      <c r="CT47" s="11">
        <v>5</v>
      </c>
      <c r="CU47" s="11">
        <v>5</v>
      </c>
      <c r="CV47" s="11">
        <v>5</v>
      </c>
      <c r="CW47" s="11">
        <v>5</v>
      </c>
      <c r="CX47" s="11">
        <v>5</v>
      </c>
      <c r="CY47" s="10">
        <v>4</v>
      </c>
      <c r="CZ47" s="10">
        <v>4</v>
      </c>
      <c r="DA47" s="11">
        <v>5</v>
      </c>
      <c r="DB47" s="10">
        <v>4</v>
      </c>
      <c r="DC47" s="10">
        <v>95</v>
      </c>
      <c r="DD47" s="10">
        <v>95</v>
      </c>
      <c r="DE47" s="10">
        <v>95</v>
      </c>
      <c r="DF47" s="10" t="s">
        <v>468</v>
      </c>
      <c r="DG47" s="10">
        <v>100</v>
      </c>
      <c r="DH47" s="10">
        <v>50</v>
      </c>
      <c r="DI47" s="10" t="s">
        <v>469</v>
      </c>
      <c r="DJ47" s="10">
        <v>20</v>
      </c>
      <c r="DK47" s="10" t="s">
        <v>242</v>
      </c>
      <c r="DL47" s="10" t="s">
        <v>242</v>
      </c>
      <c r="DM47" s="10">
        <v>4</v>
      </c>
      <c r="DN47" s="11">
        <v>2</v>
      </c>
      <c r="DO47" s="10">
        <v>4</v>
      </c>
      <c r="DP47" s="10">
        <v>7</v>
      </c>
      <c r="DQ47" s="10">
        <v>7</v>
      </c>
      <c r="DR47" s="10" t="s">
        <v>271</v>
      </c>
      <c r="DS47" s="10">
        <v>7</v>
      </c>
      <c r="DT47" s="10">
        <v>7</v>
      </c>
      <c r="DU47" s="10">
        <v>7</v>
      </c>
      <c r="DV47" s="10">
        <v>7</v>
      </c>
      <c r="DW47" s="10">
        <v>7</v>
      </c>
      <c r="DX47" s="10">
        <v>95</v>
      </c>
      <c r="DY47" s="10">
        <v>95</v>
      </c>
      <c r="DZ47" s="10">
        <v>95</v>
      </c>
      <c r="EA47" s="10" t="s">
        <v>470</v>
      </c>
      <c r="EB47" s="10">
        <v>100</v>
      </c>
      <c r="EC47" s="10">
        <v>50</v>
      </c>
      <c r="ED47" s="10" t="s">
        <v>471</v>
      </c>
      <c r="EE47" s="10">
        <v>50</v>
      </c>
      <c r="EF47" s="10">
        <v>20</v>
      </c>
      <c r="EG47" s="10" t="s">
        <v>530</v>
      </c>
      <c r="EH47" s="10" t="s">
        <v>530</v>
      </c>
      <c r="EI47" s="10" t="s">
        <v>246</v>
      </c>
      <c r="EJ47" s="10" t="s">
        <v>246</v>
      </c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</row>
    <row r="48" spans="1:233" x14ac:dyDescent="0.25">
      <c r="A48" s="10">
        <v>214</v>
      </c>
      <c r="B48" s="10" t="s">
        <v>232</v>
      </c>
      <c r="C48" s="10" t="s">
        <v>233</v>
      </c>
      <c r="D48" s="10">
        <v>30</v>
      </c>
      <c r="E48" s="10">
        <v>20</v>
      </c>
      <c r="F48" s="10" t="s">
        <v>472</v>
      </c>
      <c r="G48" s="10">
        <v>55</v>
      </c>
      <c r="H48" s="10">
        <v>0</v>
      </c>
      <c r="I48" s="10">
        <v>45</v>
      </c>
      <c r="J48" s="10" t="s">
        <v>234</v>
      </c>
      <c r="K48" s="10" t="s">
        <v>235</v>
      </c>
      <c r="L48" s="10" t="s">
        <v>236</v>
      </c>
      <c r="M48" s="10" t="s">
        <v>530</v>
      </c>
      <c r="N48" s="10" t="s">
        <v>530</v>
      </c>
      <c r="O48" s="10" t="s">
        <v>530</v>
      </c>
      <c r="P48" s="10" t="s">
        <v>411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>
        <v>5</v>
      </c>
      <c r="AB48" s="10">
        <v>35</v>
      </c>
      <c r="AC48" s="10">
        <v>10</v>
      </c>
      <c r="AD48" s="10">
        <v>75</v>
      </c>
      <c r="AE48" s="10">
        <v>10</v>
      </c>
      <c r="AF48" s="10">
        <v>80</v>
      </c>
      <c r="AG48" s="10">
        <v>10</v>
      </c>
      <c r="AH48" s="10">
        <v>50</v>
      </c>
      <c r="AI48" s="10">
        <v>25</v>
      </c>
      <c r="AJ48" s="10">
        <v>25</v>
      </c>
      <c r="AK48" s="10"/>
      <c r="AL48" s="10">
        <v>70</v>
      </c>
      <c r="AM48" s="10">
        <v>0</v>
      </c>
      <c r="AN48" s="10">
        <v>0</v>
      </c>
      <c r="AO48" s="10">
        <v>0</v>
      </c>
      <c r="AP48" s="10">
        <v>25</v>
      </c>
      <c r="AQ48" s="10">
        <v>5</v>
      </c>
      <c r="AR48" s="10">
        <v>0</v>
      </c>
      <c r="AS48" s="10">
        <v>90</v>
      </c>
      <c r="AT48" s="10">
        <v>0</v>
      </c>
      <c r="AU48" s="10">
        <v>0</v>
      </c>
      <c r="AV48" s="10">
        <v>0</v>
      </c>
      <c r="AW48" s="10">
        <v>0</v>
      </c>
      <c r="AX48" s="10">
        <v>10</v>
      </c>
      <c r="AY48" s="10">
        <v>0</v>
      </c>
      <c r="AZ48" s="10">
        <v>30</v>
      </c>
      <c r="BA48" s="10">
        <v>50</v>
      </c>
      <c r="BB48" s="10"/>
      <c r="BC48" s="10">
        <v>10</v>
      </c>
      <c r="BD48" s="10">
        <v>50</v>
      </c>
      <c r="BE48" s="10">
        <v>80</v>
      </c>
      <c r="BF48" s="10">
        <v>80</v>
      </c>
      <c r="BG48" s="10">
        <v>0</v>
      </c>
      <c r="BH48" s="10">
        <v>50</v>
      </c>
      <c r="BI48" s="10">
        <v>0</v>
      </c>
      <c r="BJ48" s="10"/>
      <c r="BK48" s="10">
        <v>20</v>
      </c>
      <c r="BL48" s="10">
        <v>80</v>
      </c>
      <c r="BM48" s="10">
        <v>80</v>
      </c>
      <c r="BN48" s="10">
        <v>80</v>
      </c>
      <c r="BO48" s="10">
        <v>0</v>
      </c>
      <c r="BP48" s="10">
        <v>50</v>
      </c>
      <c r="BQ48" s="10">
        <v>0</v>
      </c>
      <c r="BR48" s="10">
        <v>70</v>
      </c>
      <c r="BS48" s="10">
        <v>0</v>
      </c>
      <c r="BT48" s="10">
        <v>30</v>
      </c>
      <c r="BU48" s="10">
        <v>80</v>
      </c>
      <c r="BV48" s="10">
        <v>0</v>
      </c>
      <c r="BW48" s="10">
        <v>20</v>
      </c>
      <c r="BX48" s="10">
        <v>25</v>
      </c>
      <c r="BY48" s="10">
        <v>40</v>
      </c>
      <c r="BZ48" s="10" t="s">
        <v>241</v>
      </c>
      <c r="CA48" s="10" t="s">
        <v>240</v>
      </c>
      <c r="CB48" s="10">
        <v>25</v>
      </c>
      <c r="CC48" s="10" t="s">
        <v>256</v>
      </c>
      <c r="CD48" s="10"/>
      <c r="CE48" s="10"/>
      <c r="CF48" s="10"/>
      <c r="CG48" s="10" t="s">
        <v>531</v>
      </c>
      <c r="CH48" s="10" t="s">
        <v>531</v>
      </c>
      <c r="CI48" s="10" t="s">
        <v>531</v>
      </c>
      <c r="CJ48" s="10"/>
      <c r="CK48" s="10"/>
      <c r="CL48" s="10" t="s">
        <v>531</v>
      </c>
      <c r="CM48" s="10" t="s">
        <v>531</v>
      </c>
      <c r="CN48" s="10" t="s">
        <v>242</v>
      </c>
      <c r="CO48" s="10" t="s">
        <v>242</v>
      </c>
      <c r="CP48" s="10">
        <v>7</v>
      </c>
      <c r="CQ48" s="10">
        <v>7</v>
      </c>
      <c r="CR48" s="11">
        <v>6</v>
      </c>
      <c r="CS48" s="11">
        <v>6</v>
      </c>
      <c r="CT48" s="11">
        <v>5</v>
      </c>
      <c r="CU48" s="11">
        <v>5</v>
      </c>
      <c r="CV48" s="11">
        <v>6</v>
      </c>
      <c r="CW48" s="11">
        <v>6</v>
      </c>
      <c r="CX48" s="11">
        <v>5</v>
      </c>
      <c r="CY48" s="10">
        <v>7</v>
      </c>
      <c r="CZ48" s="10">
        <v>7</v>
      </c>
      <c r="DA48" s="11">
        <v>6</v>
      </c>
      <c r="DB48" s="10">
        <v>7</v>
      </c>
      <c r="DC48" s="10">
        <v>10</v>
      </c>
      <c r="DD48" s="10">
        <v>50</v>
      </c>
      <c r="DE48" s="10">
        <v>50</v>
      </c>
      <c r="DF48" s="10" t="s">
        <v>473</v>
      </c>
      <c r="DG48" s="10">
        <v>50</v>
      </c>
      <c r="DH48" s="10">
        <v>50</v>
      </c>
      <c r="DI48" s="10" t="s">
        <v>474</v>
      </c>
      <c r="DJ48" s="10">
        <v>10</v>
      </c>
      <c r="DK48" s="10" t="s">
        <v>242</v>
      </c>
      <c r="DL48" s="10" t="s">
        <v>242</v>
      </c>
      <c r="DM48" s="10">
        <v>7</v>
      </c>
      <c r="DN48" s="11">
        <v>6</v>
      </c>
      <c r="DO48" s="11">
        <v>6</v>
      </c>
      <c r="DP48" s="10">
        <v>7</v>
      </c>
      <c r="DQ48" s="11">
        <v>6</v>
      </c>
      <c r="DR48" s="11">
        <v>6</v>
      </c>
      <c r="DS48" s="10">
        <v>7</v>
      </c>
      <c r="DT48" s="10">
        <v>7</v>
      </c>
      <c r="DU48" s="11">
        <v>6</v>
      </c>
      <c r="DV48" s="10">
        <v>7</v>
      </c>
      <c r="DW48" s="11">
        <v>6</v>
      </c>
      <c r="DX48" s="10">
        <v>75</v>
      </c>
      <c r="DY48" s="10">
        <v>75</v>
      </c>
      <c r="DZ48" s="10">
        <v>25</v>
      </c>
      <c r="EA48" s="10" t="s">
        <v>475</v>
      </c>
      <c r="EB48" s="10">
        <v>50</v>
      </c>
      <c r="EC48" s="10">
        <v>25</v>
      </c>
      <c r="ED48" s="10" t="s">
        <v>476</v>
      </c>
      <c r="EE48" s="10">
        <v>50</v>
      </c>
      <c r="EF48" s="10">
        <v>20</v>
      </c>
      <c r="EG48" s="10" t="s">
        <v>530</v>
      </c>
      <c r="EH48" s="10" t="s">
        <v>530</v>
      </c>
      <c r="EI48" s="10" t="s">
        <v>246</v>
      </c>
      <c r="EJ48" s="10" t="s">
        <v>246</v>
      </c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</row>
    <row r="49" spans="1:233" x14ac:dyDescent="0.25">
      <c r="A49" s="10">
        <v>215</v>
      </c>
      <c r="B49" s="10" t="s">
        <v>232</v>
      </c>
      <c r="C49" s="10" t="s">
        <v>233</v>
      </c>
      <c r="D49" s="10">
        <v>4</v>
      </c>
      <c r="E49" s="10">
        <v>5</v>
      </c>
      <c r="F49" s="10" t="s">
        <v>477</v>
      </c>
      <c r="G49" s="10">
        <v>90</v>
      </c>
      <c r="H49" s="10">
        <v>0</v>
      </c>
      <c r="I49" s="10">
        <v>10</v>
      </c>
      <c r="J49" s="10" t="s">
        <v>234</v>
      </c>
      <c r="K49" s="10" t="s">
        <v>235</v>
      </c>
      <c r="L49" s="10" t="s">
        <v>236</v>
      </c>
      <c r="M49" s="10" t="s">
        <v>237</v>
      </c>
      <c r="N49" s="10" t="s">
        <v>238</v>
      </c>
      <c r="O49" s="10" t="s">
        <v>530</v>
      </c>
      <c r="P49" s="10" t="s">
        <v>249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>
        <v>2</v>
      </c>
      <c r="AB49" s="10">
        <v>50</v>
      </c>
      <c r="AC49" s="10">
        <v>100</v>
      </c>
      <c r="AD49" s="10">
        <v>100</v>
      </c>
      <c r="AE49" s="10">
        <v>100</v>
      </c>
      <c r="AF49" s="10">
        <v>0</v>
      </c>
      <c r="AG49" s="10">
        <v>0</v>
      </c>
      <c r="AH49" s="10">
        <v>90</v>
      </c>
      <c r="AI49" s="10">
        <v>10</v>
      </c>
      <c r="AJ49" s="10">
        <v>0</v>
      </c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>
        <v>1</v>
      </c>
      <c r="BA49" s="10">
        <v>2</v>
      </c>
      <c r="BB49" s="10"/>
      <c r="BC49" s="10">
        <v>10</v>
      </c>
      <c r="BD49" s="10">
        <v>80</v>
      </c>
      <c r="BE49" s="10">
        <v>5</v>
      </c>
      <c r="BF49" s="10">
        <v>2</v>
      </c>
      <c r="BG49" s="10">
        <v>100</v>
      </c>
      <c r="BH49" s="10">
        <v>100</v>
      </c>
      <c r="BI49" s="10">
        <v>0</v>
      </c>
      <c r="BJ49" s="10"/>
      <c r="BK49" s="10">
        <v>10</v>
      </c>
      <c r="BL49" s="10">
        <v>80</v>
      </c>
      <c r="BM49" s="10">
        <v>2</v>
      </c>
      <c r="BN49" s="10">
        <v>2</v>
      </c>
      <c r="BO49" s="10">
        <v>20</v>
      </c>
      <c r="BP49" s="10">
        <v>100</v>
      </c>
      <c r="BQ49" s="10">
        <v>0</v>
      </c>
      <c r="BR49" s="10">
        <v>100</v>
      </c>
      <c r="BS49" s="10">
        <v>0</v>
      </c>
      <c r="BT49" s="10">
        <v>0</v>
      </c>
      <c r="BU49" s="10">
        <v>70</v>
      </c>
      <c r="BV49" s="10">
        <v>30</v>
      </c>
      <c r="BW49" s="10">
        <v>0</v>
      </c>
      <c r="BX49" s="10">
        <v>1</v>
      </c>
      <c r="BY49" s="10">
        <v>5</v>
      </c>
      <c r="BZ49" s="10" t="s">
        <v>240</v>
      </c>
      <c r="CA49" s="10" t="s">
        <v>240</v>
      </c>
      <c r="CB49" s="10">
        <v>10</v>
      </c>
      <c r="CC49" s="10" t="s">
        <v>256</v>
      </c>
      <c r="CD49" s="10"/>
      <c r="CE49" s="10"/>
      <c r="CF49" s="10"/>
      <c r="CG49" s="10" t="s">
        <v>531</v>
      </c>
      <c r="CH49" s="10" t="s">
        <v>531</v>
      </c>
      <c r="CI49" s="10" t="s">
        <v>531</v>
      </c>
      <c r="CJ49" s="10"/>
      <c r="CK49" s="10"/>
      <c r="CL49" s="10" t="s">
        <v>531</v>
      </c>
      <c r="CM49" s="10" t="s">
        <v>531</v>
      </c>
      <c r="CN49" s="10" t="s">
        <v>261</v>
      </c>
      <c r="CO49" s="10" t="s">
        <v>261</v>
      </c>
      <c r="CP49" s="10">
        <v>4</v>
      </c>
      <c r="CQ49" s="11">
        <v>2</v>
      </c>
      <c r="CR49" s="11">
        <v>2</v>
      </c>
      <c r="CS49" s="10">
        <v>4</v>
      </c>
      <c r="CT49" s="10">
        <v>4</v>
      </c>
      <c r="CU49" s="10">
        <v>4</v>
      </c>
      <c r="CV49" s="10">
        <v>4</v>
      </c>
      <c r="CW49" s="10">
        <v>4</v>
      </c>
      <c r="CX49" s="10">
        <v>4</v>
      </c>
      <c r="CY49" s="11">
        <v>2</v>
      </c>
      <c r="CZ49" s="10">
        <v>4</v>
      </c>
      <c r="DA49" s="11">
        <v>5</v>
      </c>
      <c r="DB49" s="10">
        <v>4</v>
      </c>
      <c r="DC49" s="10">
        <v>100</v>
      </c>
      <c r="DD49" s="10">
        <v>100</v>
      </c>
      <c r="DE49" s="10">
        <v>0</v>
      </c>
      <c r="DF49" s="10"/>
      <c r="DG49" s="10">
        <v>20</v>
      </c>
      <c r="DH49" s="10">
        <v>1</v>
      </c>
      <c r="DI49" s="10" t="s">
        <v>478</v>
      </c>
      <c r="DJ49" s="10">
        <v>5</v>
      </c>
      <c r="DK49" s="10" t="s">
        <v>242</v>
      </c>
      <c r="DL49" s="10" t="s">
        <v>242</v>
      </c>
      <c r="DM49" s="10">
        <v>4</v>
      </c>
      <c r="DN49" s="10">
        <v>4</v>
      </c>
      <c r="DO49" s="11">
        <v>2</v>
      </c>
      <c r="DP49" s="10">
        <v>4</v>
      </c>
      <c r="DQ49" s="10">
        <v>4</v>
      </c>
      <c r="DR49" s="11">
        <v>2</v>
      </c>
      <c r="DS49" s="10">
        <v>4</v>
      </c>
      <c r="DT49" s="10">
        <v>4</v>
      </c>
      <c r="DU49" s="10">
        <v>4</v>
      </c>
      <c r="DV49" s="10">
        <v>4</v>
      </c>
      <c r="DW49" s="10">
        <v>4</v>
      </c>
      <c r="DX49" s="10">
        <v>100</v>
      </c>
      <c r="DY49" s="10">
        <v>100</v>
      </c>
      <c r="DZ49" s="10">
        <v>0</v>
      </c>
      <c r="EA49" s="10"/>
      <c r="EB49" s="10">
        <v>10</v>
      </c>
      <c r="EC49" s="10">
        <v>5</v>
      </c>
      <c r="ED49" s="10" t="s">
        <v>478</v>
      </c>
      <c r="EE49" s="10">
        <v>20</v>
      </c>
      <c r="EF49" s="10">
        <v>5</v>
      </c>
      <c r="EG49" s="10" t="s">
        <v>530</v>
      </c>
      <c r="EH49" s="10" t="s">
        <v>530</v>
      </c>
      <c r="EI49" s="10" t="s">
        <v>269</v>
      </c>
      <c r="EJ49" s="10" t="s">
        <v>269</v>
      </c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</row>
    <row r="50" spans="1:233" x14ac:dyDescent="0.25">
      <c r="A50" s="10">
        <v>217</v>
      </c>
      <c r="B50" s="10" t="s">
        <v>232</v>
      </c>
      <c r="C50" s="10" t="s">
        <v>233</v>
      </c>
      <c r="D50" s="10">
        <v>3</v>
      </c>
      <c r="E50" s="10">
        <v>50</v>
      </c>
      <c r="F50" s="10"/>
      <c r="G50" s="10">
        <v>95</v>
      </c>
      <c r="H50" s="10">
        <v>5</v>
      </c>
      <c r="I50" s="10">
        <v>0</v>
      </c>
      <c r="J50" s="10" t="s">
        <v>234</v>
      </c>
      <c r="K50" s="10" t="s">
        <v>235</v>
      </c>
      <c r="L50" s="10" t="s">
        <v>236</v>
      </c>
      <c r="M50" s="10" t="s">
        <v>237</v>
      </c>
      <c r="N50" s="10" t="s">
        <v>238</v>
      </c>
      <c r="O50" s="10" t="s">
        <v>530</v>
      </c>
      <c r="P50" s="10" t="s">
        <v>239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>
        <v>15</v>
      </c>
      <c r="AB50" s="10">
        <v>30</v>
      </c>
      <c r="AC50" s="10">
        <v>15</v>
      </c>
      <c r="AD50" s="10">
        <v>25</v>
      </c>
      <c r="AE50" s="10">
        <v>75</v>
      </c>
      <c r="AF50" s="10">
        <v>10</v>
      </c>
      <c r="AG50" s="10">
        <v>15</v>
      </c>
      <c r="AH50" s="10">
        <v>70</v>
      </c>
      <c r="AI50" s="10">
        <v>15</v>
      </c>
      <c r="AJ50" s="10">
        <v>15</v>
      </c>
      <c r="AK50" s="10"/>
      <c r="AL50" s="10">
        <v>15</v>
      </c>
      <c r="AM50" s="10">
        <v>20</v>
      </c>
      <c r="AN50" s="10">
        <v>10</v>
      </c>
      <c r="AO50" s="10">
        <v>10</v>
      </c>
      <c r="AP50" s="10">
        <v>25</v>
      </c>
      <c r="AQ50" s="10">
        <v>20</v>
      </c>
      <c r="AR50" s="10">
        <v>0</v>
      </c>
      <c r="AS50" s="10">
        <v>15</v>
      </c>
      <c r="AT50" s="10">
        <v>10</v>
      </c>
      <c r="AU50" s="10">
        <v>15</v>
      </c>
      <c r="AV50" s="10">
        <v>20</v>
      </c>
      <c r="AW50" s="10">
        <v>10</v>
      </c>
      <c r="AX50" s="10">
        <v>30</v>
      </c>
      <c r="AY50" s="10">
        <v>0</v>
      </c>
      <c r="AZ50" s="10">
        <v>20</v>
      </c>
      <c r="BA50" s="10">
        <v>30</v>
      </c>
      <c r="BB50" s="10"/>
      <c r="BC50" s="10">
        <v>10</v>
      </c>
      <c r="BD50" s="10">
        <v>10</v>
      </c>
      <c r="BE50" s="10">
        <v>5</v>
      </c>
      <c r="BF50" s="10">
        <v>10</v>
      </c>
      <c r="BG50" s="10">
        <v>20</v>
      </c>
      <c r="BH50" s="10">
        <v>15</v>
      </c>
      <c r="BI50" s="10">
        <v>0</v>
      </c>
      <c r="BJ50" s="10"/>
      <c r="BK50" s="10">
        <v>15</v>
      </c>
      <c r="BL50" s="10">
        <v>20</v>
      </c>
      <c r="BM50" s="10">
        <v>15</v>
      </c>
      <c r="BN50" s="10">
        <v>20</v>
      </c>
      <c r="BO50" s="10">
        <v>20</v>
      </c>
      <c r="BP50" s="10">
        <v>15</v>
      </c>
      <c r="BQ50" s="10">
        <v>0</v>
      </c>
      <c r="BR50" s="10">
        <v>80</v>
      </c>
      <c r="BS50" s="10">
        <v>10</v>
      </c>
      <c r="BT50" s="10">
        <v>10</v>
      </c>
      <c r="BU50" s="10">
        <v>80</v>
      </c>
      <c r="BV50" s="10">
        <v>10</v>
      </c>
      <c r="BW50" s="10">
        <v>10</v>
      </c>
      <c r="BX50" s="10">
        <v>15</v>
      </c>
      <c r="BY50" s="10">
        <v>10</v>
      </c>
      <c r="BZ50" s="10" t="s">
        <v>240</v>
      </c>
      <c r="CA50" s="10" t="s">
        <v>241</v>
      </c>
      <c r="CB50" s="10">
        <v>15</v>
      </c>
      <c r="CC50" s="10" t="s">
        <v>233</v>
      </c>
      <c r="CD50" s="10"/>
      <c r="CE50" s="10"/>
      <c r="CF50" s="10"/>
      <c r="CG50" s="10" t="s">
        <v>531</v>
      </c>
      <c r="CH50" s="10" t="s">
        <v>531</v>
      </c>
      <c r="CI50" s="10" t="s">
        <v>531</v>
      </c>
      <c r="CJ50" s="10"/>
      <c r="CK50" s="10"/>
      <c r="CL50" s="10" t="s">
        <v>531</v>
      </c>
      <c r="CM50" s="10" t="s">
        <v>531</v>
      </c>
      <c r="CN50" s="10" t="s">
        <v>242</v>
      </c>
      <c r="CO50" s="10" t="s">
        <v>242</v>
      </c>
      <c r="CP50" s="10">
        <v>7</v>
      </c>
      <c r="CQ50" s="11">
        <v>3</v>
      </c>
      <c r="CR50" s="11">
        <v>3</v>
      </c>
      <c r="CS50" s="10">
        <v>7</v>
      </c>
      <c r="CT50" s="10">
        <v>7</v>
      </c>
      <c r="CU50" s="10">
        <v>7</v>
      </c>
      <c r="CV50" s="10">
        <v>7</v>
      </c>
      <c r="CW50" s="10">
        <v>7</v>
      </c>
      <c r="CX50" s="10">
        <v>7</v>
      </c>
      <c r="CY50" s="11">
        <v>3</v>
      </c>
      <c r="CZ50" s="11">
        <v>3</v>
      </c>
      <c r="DA50" s="11">
        <v>6</v>
      </c>
      <c r="DB50" s="11">
        <v>6</v>
      </c>
      <c r="DC50" s="10">
        <v>15</v>
      </c>
      <c r="DD50" s="10">
        <v>25</v>
      </c>
      <c r="DE50" s="10">
        <v>10</v>
      </c>
      <c r="DF50" s="10" t="s">
        <v>479</v>
      </c>
      <c r="DG50" s="10">
        <v>25</v>
      </c>
      <c r="DH50" s="10">
        <v>5</v>
      </c>
      <c r="DI50" s="10" t="s">
        <v>480</v>
      </c>
      <c r="DJ50" s="10">
        <v>10</v>
      </c>
      <c r="DK50" s="10" t="s">
        <v>242</v>
      </c>
      <c r="DL50" s="10" t="s">
        <v>242</v>
      </c>
      <c r="DM50" s="10">
        <v>7</v>
      </c>
      <c r="DN50" s="11">
        <v>5</v>
      </c>
      <c r="DO50" s="11">
        <v>3</v>
      </c>
      <c r="DP50" s="11">
        <v>6</v>
      </c>
      <c r="DQ50" s="11">
        <v>6</v>
      </c>
      <c r="DR50" s="11">
        <v>3</v>
      </c>
      <c r="DS50" s="11">
        <v>3</v>
      </c>
      <c r="DT50" s="11">
        <v>6</v>
      </c>
      <c r="DU50" s="11">
        <v>6</v>
      </c>
      <c r="DV50" s="11">
        <v>6</v>
      </c>
      <c r="DW50" s="11">
        <v>6</v>
      </c>
      <c r="DX50" s="10">
        <v>25</v>
      </c>
      <c r="DY50" s="10">
        <v>25</v>
      </c>
      <c r="DZ50" s="10">
        <v>10</v>
      </c>
      <c r="EA50" s="10" t="s">
        <v>359</v>
      </c>
      <c r="EB50" s="10">
        <v>50</v>
      </c>
      <c r="EC50" s="10">
        <v>25</v>
      </c>
      <c r="ED50" s="10" t="s">
        <v>481</v>
      </c>
      <c r="EE50" s="10">
        <v>20</v>
      </c>
      <c r="EF50" s="10">
        <v>10</v>
      </c>
      <c r="EG50" s="10" t="s">
        <v>530</v>
      </c>
      <c r="EH50" s="10" t="s">
        <v>530</v>
      </c>
      <c r="EI50" s="10" t="s">
        <v>269</v>
      </c>
      <c r="EJ50" s="10" t="s">
        <v>269</v>
      </c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</row>
    <row r="51" spans="1:233" x14ac:dyDescent="0.25">
      <c r="A51" s="10">
        <v>218</v>
      </c>
      <c r="B51" s="10" t="s">
        <v>232</v>
      </c>
      <c r="C51" s="10" t="s">
        <v>233</v>
      </c>
      <c r="D51" s="10">
        <v>10</v>
      </c>
      <c r="E51" s="10">
        <v>10</v>
      </c>
      <c r="F51" s="10" t="s">
        <v>333</v>
      </c>
      <c r="G51" s="10">
        <v>50</v>
      </c>
      <c r="H51" s="10">
        <v>20</v>
      </c>
      <c r="I51" s="10">
        <v>30</v>
      </c>
      <c r="J51" s="10" t="s">
        <v>234</v>
      </c>
      <c r="K51" s="10" t="s">
        <v>235</v>
      </c>
      <c r="L51" s="10" t="s">
        <v>236</v>
      </c>
      <c r="M51" s="10" t="s">
        <v>237</v>
      </c>
      <c r="N51" s="10" t="s">
        <v>530</v>
      </c>
      <c r="O51" s="10" t="s">
        <v>530</v>
      </c>
      <c r="P51" s="10" t="s">
        <v>274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>
        <v>5</v>
      </c>
      <c r="AB51" s="10">
        <v>40</v>
      </c>
      <c r="AC51" s="10">
        <v>5</v>
      </c>
      <c r="AD51" s="10">
        <v>100</v>
      </c>
      <c r="AE51" s="10">
        <v>100</v>
      </c>
      <c r="AF51" s="10">
        <v>0</v>
      </c>
      <c r="AG51" s="10">
        <v>0</v>
      </c>
      <c r="AH51" s="10">
        <v>100</v>
      </c>
      <c r="AI51" s="10">
        <v>0</v>
      </c>
      <c r="AJ51" s="10">
        <v>0</v>
      </c>
      <c r="AK51" s="10" t="s">
        <v>482</v>
      </c>
      <c r="AL51" s="10">
        <v>5</v>
      </c>
      <c r="AM51" s="10">
        <v>5</v>
      </c>
      <c r="AN51" s="10">
        <v>10</v>
      </c>
      <c r="AO51" s="10">
        <v>10</v>
      </c>
      <c r="AP51" s="10">
        <v>50</v>
      </c>
      <c r="AQ51" s="10">
        <v>5</v>
      </c>
      <c r="AR51" s="10">
        <v>15</v>
      </c>
      <c r="AS51" s="10"/>
      <c r="AT51" s="10"/>
      <c r="AU51" s="10"/>
      <c r="AV51" s="10"/>
      <c r="AW51" s="10"/>
      <c r="AX51" s="10"/>
      <c r="AY51" s="10"/>
      <c r="AZ51" s="10">
        <v>3</v>
      </c>
      <c r="BA51" s="10">
        <v>10</v>
      </c>
      <c r="BB51" s="10" t="s">
        <v>483</v>
      </c>
      <c r="BC51" s="10">
        <v>100</v>
      </c>
      <c r="BD51" s="10">
        <v>100</v>
      </c>
      <c r="BE51" s="10">
        <v>5</v>
      </c>
      <c r="BF51" s="10">
        <v>5</v>
      </c>
      <c r="BG51" s="10">
        <v>10</v>
      </c>
      <c r="BH51" s="10">
        <v>100</v>
      </c>
      <c r="BI51" s="10">
        <v>50</v>
      </c>
      <c r="BJ51" s="10" t="s">
        <v>484</v>
      </c>
      <c r="BK51" s="10">
        <v>50</v>
      </c>
      <c r="BL51" s="10">
        <v>100</v>
      </c>
      <c r="BM51" s="10">
        <v>5</v>
      </c>
      <c r="BN51" s="10">
        <v>5</v>
      </c>
      <c r="BO51" s="10">
        <v>5</v>
      </c>
      <c r="BP51" s="10">
        <v>100</v>
      </c>
      <c r="BQ51" s="10">
        <v>10</v>
      </c>
      <c r="BR51" s="10">
        <v>100</v>
      </c>
      <c r="BS51" s="10">
        <v>0</v>
      </c>
      <c r="BT51" s="10">
        <v>0</v>
      </c>
      <c r="BU51" s="10">
        <v>100</v>
      </c>
      <c r="BV51" s="10">
        <v>0</v>
      </c>
      <c r="BW51" s="10">
        <v>0</v>
      </c>
      <c r="BX51" s="10">
        <v>1</v>
      </c>
      <c r="BY51" s="10">
        <v>5</v>
      </c>
      <c r="BZ51" s="10" t="s">
        <v>240</v>
      </c>
      <c r="CA51" s="10" t="s">
        <v>241</v>
      </c>
      <c r="CB51" s="10">
        <v>80</v>
      </c>
      <c r="CC51" s="10" t="s">
        <v>256</v>
      </c>
      <c r="CD51" s="10"/>
      <c r="CE51" s="10"/>
      <c r="CF51" s="10"/>
      <c r="CG51" s="10" t="s">
        <v>531</v>
      </c>
      <c r="CH51" s="10" t="s">
        <v>531</v>
      </c>
      <c r="CI51" s="10" t="s">
        <v>531</v>
      </c>
      <c r="CJ51" s="10"/>
      <c r="CK51" s="10"/>
      <c r="CL51" s="10" t="s">
        <v>531</v>
      </c>
      <c r="CM51" s="10" t="s">
        <v>531</v>
      </c>
      <c r="CN51" s="10" t="s">
        <v>242</v>
      </c>
      <c r="CO51" s="10" t="s">
        <v>242</v>
      </c>
      <c r="CP51" s="10">
        <v>7</v>
      </c>
      <c r="CQ51" s="11">
        <v>6</v>
      </c>
      <c r="CR51" s="10">
        <v>7</v>
      </c>
      <c r="CS51" s="10">
        <v>7</v>
      </c>
      <c r="CT51" s="10">
        <v>7</v>
      </c>
      <c r="CU51" s="10">
        <v>7</v>
      </c>
      <c r="CV51" s="10">
        <v>7</v>
      </c>
      <c r="CW51" s="10">
        <v>7</v>
      </c>
      <c r="CX51" s="10">
        <v>7</v>
      </c>
      <c r="CY51" s="10">
        <v>7</v>
      </c>
      <c r="CZ51" s="10">
        <v>7</v>
      </c>
      <c r="DA51" s="10">
        <v>7</v>
      </c>
      <c r="DB51" s="10">
        <v>7</v>
      </c>
      <c r="DC51" s="10">
        <v>5</v>
      </c>
      <c r="DD51" s="10">
        <v>5</v>
      </c>
      <c r="DE51" s="10">
        <v>1</v>
      </c>
      <c r="DF51" s="10" t="s">
        <v>485</v>
      </c>
      <c r="DG51" s="10">
        <v>0</v>
      </c>
      <c r="DH51" s="10">
        <v>0</v>
      </c>
      <c r="DI51" s="10"/>
      <c r="DJ51" s="10">
        <v>80</v>
      </c>
      <c r="DK51" s="10" t="s">
        <v>261</v>
      </c>
      <c r="DL51" s="10" t="s">
        <v>242</v>
      </c>
      <c r="DM51" s="10">
        <v>7</v>
      </c>
      <c r="DN51" s="11">
        <v>6</v>
      </c>
      <c r="DO51" s="10">
        <v>7</v>
      </c>
      <c r="DP51" s="11">
        <v>6</v>
      </c>
      <c r="DQ51" s="10">
        <v>7</v>
      </c>
      <c r="DR51" s="10">
        <v>7</v>
      </c>
      <c r="DS51" s="10">
        <v>7</v>
      </c>
      <c r="DT51" s="11">
        <v>6</v>
      </c>
      <c r="DU51" s="11">
        <v>6</v>
      </c>
      <c r="DV51" s="10">
        <v>7</v>
      </c>
      <c r="DW51" s="10">
        <v>7</v>
      </c>
      <c r="DX51" s="10">
        <v>100</v>
      </c>
      <c r="DY51" s="10">
        <v>100</v>
      </c>
      <c r="DZ51" s="10">
        <v>5</v>
      </c>
      <c r="EA51" s="10" t="s">
        <v>486</v>
      </c>
      <c r="EB51" s="10">
        <v>0</v>
      </c>
      <c r="EC51" s="10">
        <v>0</v>
      </c>
      <c r="ED51" s="10"/>
      <c r="EE51" s="10">
        <v>50</v>
      </c>
      <c r="EF51" s="10"/>
      <c r="EG51" s="10" t="s">
        <v>530</v>
      </c>
      <c r="EH51" s="10" t="s">
        <v>532</v>
      </c>
      <c r="EI51" s="10" t="s">
        <v>269</v>
      </c>
      <c r="EJ51" s="10" t="s">
        <v>269</v>
      </c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</row>
    <row r="52" spans="1:233" x14ac:dyDescent="0.25">
      <c r="A52" s="10">
        <v>223</v>
      </c>
      <c r="B52" s="10" t="s">
        <v>232</v>
      </c>
      <c r="C52" s="10" t="s">
        <v>233</v>
      </c>
      <c r="D52" s="10">
        <v>20</v>
      </c>
      <c r="E52" s="10">
        <v>25</v>
      </c>
      <c r="F52" s="10" t="s">
        <v>375</v>
      </c>
      <c r="G52" s="10">
        <v>70</v>
      </c>
      <c r="H52" s="10">
        <v>20</v>
      </c>
      <c r="I52" s="10">
        <v>10</v>
      </c>
      <c r="J52" s="10" t="s">
        <v>234</v>
      </c>
      <c r="K52" s="10" t="s">
        <v>235</v>
      </c>
      <c r="L52" s="10" t="s">
        <v>236</v>
      </c>
      <c r="M52" s="10" t="s">
        <v>237</v>
      </c>
      <c r="N52" s="10" t="s">
        <v>238</v>
      </c>
      <c r="O52" s="10" t="s">
        <v>530</v>
      </c>
      <c r="P52" s="10" t="s">
        <v>274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>
        <v>10</v>
      </c>
      <c r="AB52" s="10">
        <v>15</v>
      </c>
      <c r="AC52" s="10">
        <v>10</v>
      </c>
      <c r="AD52" s="10">
        <v>80</v>
      </c>
      <c r="AE52" s="10">
        <v>100</v>
      </c>
      <c r="AF52" s="10">
        <v>0</v>
      </c>
      <c r="AG52" s="10">
        <v>0</v>
      </c>
      <c r="AH52" s="10">
        <v>100</v>
      </c>
      <c r="AI52" s="10">
        <v>0</v>
      </c>
      <c r="AJ52" s="10">
        <v>0</v>
      </c>
      <c r="AK52" s="10"/>
      <c r="AL52" s="10">
        <v>90</v>
      </c>
      <c r="AM52" s="10">
        <v>10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80</v>
      </c>
      <c r="AT52" s="10">
        <v>10</v>
      </c>
      <c r="AU52" s="10">
        <v>0</v>
      </c>
      <c r="AV52" s="10">
        <v>10</v>
      </c>
      <c r="AW52" s="10">
        <v>0</v>
      </c>
      <c r="AX52" s="10">
        <v>0</v>
      </c>
      <c r="AY52" s="10">
        <v>0</v>
      </c>
      <c r="AZ52" s="10">
        <v>30</v>
      </c>
      <c r="BA52" s="10">
        <v>10</v>
      </c>
      <c r="BB52" s="10"/>
      <c r="BC52" s="10">
        <v>0</v>
      </c>
      <c r="BD52" s="10">
        <v>30</v>
      </c>
      <c r="BE52" s="10">
        <v>30</v>
      </c>
      <c r="BF52" s="10">
        <v>20</v>
      </c>
      <c r="BG52" s="10">
        <v>0</v>
      </c>
      <c r="BH52" s="10">
        <v>20</v>
      </c>
      <c r="BI52" s="10">
        <v>0</v>
      </c>
      <c r="BJ52" s="10"/>
      <c r="BK52" s="10">
        <v>0</v>
      </c>
      <c r="BL52" s="10">
        <v>30</v>
      </c>
      <c r="BM52" s="10">
        <v>10</v>
      </c>
      <c r="BN52" s="10">
        <v>10</v>
      </c>
      <c r="BO52" s="10">
        <v>0</v>
      </c>
      <c r="BP52" s="10">
        <v>20</v>
      </c>
      <c r="BQ52" s="10">
        <v>0</v>
      </c>
      <c r="BR52" s="10">
        <v>50</v>
      </c>
      <c r="BS52" s="10">
        <v>0</v>
      </c>
      <c r="BT52" s="10">
        <v>50</v>
      </c>
      <c r="BU52" s="10">
        <v>50</v>
      </c>
      <c r="BV52" s="10">
        <v>0</v>
      </c>
      <c r="BW52" s="10">
        <v>50</v>
      </c>
      <c r="BX52" s="10">
        <v>10</v>
      </c>
      <c r="BY52" s="10">
        <v>5</v>
      </c>
      <c r="BZ52" s="10" t="s">
        <v>241</v>
      </c>
      <c r="CA52" s="10" t="s">
        <v>241</v>
      </c>
      <c r="CB52" s="10">
        <v>30</v>
      </c>
      <c r="CC52" s="10" t="s">
        <v>256</v>
      </c>
      <c r="CD52" s="10"/>
      <c r="CE52" s="10"/>
      <c r="CF52" s="10"/>
      <c r="CG52" s="10" t="s">
        <v>531</v>
      </c>
      <c r="CH52" s="10" t="s">
        <v>531</v>
      </c>
      <c r="CI52" s="10" t="s">
        <v>531</v>
      </c>
      <c r="CJ52" s="10"/>
      <c r="CK52" s="10"/>
      <c r="CL52" s="10" t="s">
        <v>531</v>
      </c>
      <c r="CM52" s="10" t="s">
        <v>531</v>
      </c>
      <c r="CN52" s="10" t="s">
        <v>242</v>
      </c>
      <c r="CO52" s="10" t="s">
        <v>261</v>
      </c>
      <c r="CP52" s="10">
        <v>7</v>
      </c>
      <c r="CQ52" s="11">
        <v>5</v>
      </c>
      <c r="CR52" s="10">
        <v>4</v>
      </c>
      <c r="CS52" s="10">
        <v>4</v>
      </c>
      <c r="CT52" s="10">
        <v>4</v>
      </c>
      <c r="CU52" s="10">
        <v>7</v>
      </c>
      <c r="CV52" s="11">
        <v>6</v>
      </c>
      <c r="CW52" s="11">
        <v>6</v>
      </c>
      <c r="CX52" s="11">
        <v>6</v>
      </c>
      <c r="CY52" s="11">
        <v>5</v>
      </c>
      <c r="CZ52" s="11">
        <v>5</v>
      </c>
      <c r="DA52" s="10">
        <v>7</v>
      </c>
      <c r="DB52" s="10">
        <v>7</v>
      </c>
      <c r="DC52" s="10">
        <v>10</v>
      </c>
      <c r="DD52" s="10">
        <v>20</v>
      </c>
      <c r="DE52" s="10">
        <v>20</v>
      </c>
      <c r="DF52" s="10" t="s">
        <v>487</v>
      </c>
      <c r="DG52" s="10">
        <v>30</v>
      </c>
      <c r="DH52" s="10">
        <v>20</v>
      </c>
      <c r="DI52" s="10" t="s">
        <v>372</v>
      </c>
      <c r="DJ52" s="10">
        <v>20</v>
      </c>
      <c r="DK52" s="10" t="s">
        <v>242</v>
      </c>
      <c r="DL52" s="10" t="s">
        <v>242</v>
      </c>
      <c r="DM52" s="11">
        <v>5</v>
      </c>
      <c r="DN52" s="10">
        <v>4</v>
      </c>
      <c r="DO52" s="11">
        <v>3</v>
      </c>
      <c r="DP52" s="10">
        <v>7</v>
      </c>
      <c r="DQ52" s="10">
        <v>7</v>
      </c>
      <c r="DR52" s="11">
        <v>5</v>
      </c>
      <c r="DS52" s="11">
        <v>6</v>
      </c>
      <c r="DT52" s="10">
        <v>7</v>
      </c>
      <c r="DU52" s="10">
        <v>7</v>
      </c>
      <c r="DV52" s="10">
        <v>7</v>
      </c>
      <c r="DW52" s="11">
        <v>6</v>
      </c>
      <c r="DX52" s="10">
        <v>80</v>
      </c>
      <c r="DY52" s="10">
        <v>90</v>
      </c>
      <c r="DZ52" s="10">
        <v>15</v>
      </c>
      <c r="EA52" s="10" t="s">
        <v>488</v>
      </c>
      <c r="EB52" s="10">
        <v>20</v>
      </c>
      <c r="EC52" s="10">
        <v>10</v>
      </c>
      <c r="ED52" s="10" t="s">
        <v>489</v>
      </c>
      <c r="EE52" s="10">
        <v>20</v>
      </c>
      <c r="EF52" s="10">
        <v>10</v>
      </c>
      <c r="EG52" s="10" t="s">
        <v>530</v>
      </c>
      <c r="EH52" s="10" t="s">
        <v>530</v>
      </c>
      <c r="EI52" s="10" t="s">
        <v>246</v>
      </c>
      <c r="EJ52" s="10" t="s">
        <v>246</v>
      </c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</row>
    <row r="53" spans="1:233" x14ac:dyDescent="0.25">
      <c r="A53" s="10">
        <v>224</v>
      </c>
      <c r="B53" s="10" t="s">
        <v>232</v>
      </c>
      <c r="C53" s="10" t="s">
        <v>233</v>
      </c>
      <c r="D53" s="10">
        <v>6</v>
      </c>
      <c r="E53" s="10">
        <v>5</v>
      </c>
      <c r="F53" s="10"/>
      <c r="G53" s="10">
        <v>100</v>
      </c>
      <c r="H53" s="10">
        <v>0</v>
      </c>
      <c r="I53" s="10">
        <v>0</v>
      </c>
      <c r="J53" s="10" t="s">
        <v>234</v>
      </c>
      <c r="K53" s="10" t="s">
        <v>235</v>
      </c>
      <c r="L53" s="10" t="s">
        <v>236</v>
      </c>
      <c r="M53" s="10" t="s">
        <v>237</v>
      </c>
      <c r="N53" s="10" t="s">
        <v>238</v>
      </c>
      <c r="O53" s="10" t="s">
        <v>530</v>
      </c>
      <c r="P53" s="10" t="s">
        <v>249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>
        <v>5</v>
      </c>
      <c r="AB53" s="10">
        <v>30</v>
      </c>
      <c r="AC53" s="10">
        <v>10</v>
      </c>
      <c r="AD53" s="10">
        <v>80</v>
      </c>
      <c r="AE53" s="10">
        <v>100</v>
      </c>
      <c r="AF53" s="10">
        <v>0</v>
      </c>
      <c r="AG53" s="10">
        <v>0</v>
      </c>
      <c r="AH53" s="10">
        <v>100</v>
      </c>
      <c r="AI53" s="10">
        <v>0</v>
      </c>
      <c r="AJ53" s="10">
        <v>0</v>
      </c>
      <c r="AK53" s="10"/>
      <c r="AL53" s="10">
        <v>50</v>
      </c>
      <c r="AM53" s="10">
        <v>0</v>
      </c>
      <c r="AN53" s="10">
        <v>5</v>
      </c>
      <c r="AO53" s="10">
        <v>5</v>
      </c>
      <c r="AP53" s="10">
        <v>40</v>
      </c>
      <c r="AQ53" s="10">
        <v>0</v>
      </c>
      <c r="AR53" s="10">
        <v>0</v>
      </c>
      <c r="AS53" s="10">
        <v>50</v>
      </c>
      <c r="AT53" s="10">
        <v>0</v>
      </c>
      <c r="AU53" s="10">
        <v>5</v>
      </c>
      <c r="AV53" s="10">
        <v>5</v>
      </c>
      <c r="AW53" s="10">
        <v>40</v>
      </c>
      <c r="AX53" s="10">
        <v>0</v>
      </c>
      <c r="AY53" s="10">
        <v>0</v>
      </c>
      <c r="AZ53" s="10">
        <v>10</v>
      </c>
      <c r="BA53" s="10">
        <v>20</v>
      </c>
      <c r="BB53" s="10" t="s">
        <v>490</v>
      </c>
      <c r="BC53" s="10">
        <v>0</v>
      </c>
      <c r="BD53" s="10">
        <v>10</v>
      </c>
      <c r="BE53" s="10">
        <v>10</v>
      </c>
      <c r="BF53" s="10">
        <v>10</v>
      </c>
      <c r="BG53" s="10">
        <v>10</v>
      </c>
      <c r="BH53" s="10">
        <v>0</v>
      </c>
      <c r="BI53" s="10">
        <v>60</v>
      </c>
      <c r="BJ53" s="10" t="s">
        <v>491</v>
      </c>
      <c r="BK53" s="10">
        <v>0</v>
      </c>
      <c r="BL53" s="10">
        <v>30</v>
      </c>
      <c r="BM53" s="10">
        <v>15</v>
      </c>
      <c r="BN53" s="10">
        <v>15</v>
      </c>
      <c r="BO53" s="10">
        <v>20</v>
      </c>
      <c r="BP53" s="10">
        <v>0</v>
      </c>
      <c r="BQ53" s="10">
        <v>70</v>
      </c>
      <c r="BR53" s="10">
        <v>90</v>
      </c>
      <c r="BS53" s="10">
        <v>10</v>
      </c>
      <c r="BT53" s="10">
        <v>0</v>
      </c>
      <c r="BU53" s="10">
        <v>90</v>
      </c>
      <c r="BV53" s="10">
        <v>10</v>
      </c>
      <c r="BW53" s="10">
        <v>0</v>
      </c>
      <c r="BX53" s="10">
        <v>5</v>
      </c>
      <c r="BY53" s="10">
        <v>10</v>
      </c>
      <c r="BZ53" s="10" t="s">
        <v>260</v>
      </c>
      <c r="CA53" s="10" t="s">
        <v>240</v>
      </c>
      <c r="CB53" s="10">
        <v>10</v>
      </c>
      <c r="CC53" s="10" t="s">
        <v>256</v>
      </c>
      <c r="CD53" s="10">
        <v>1500</v>
      </c>
      <c r="CE53" s="10">
        <v>20000</v>
      </c>
      <c r="CF53" s="10">
        <v>30000</v>
      </c>
      <c r="CG53" s="10" t="s">
        <v>530</v>
      </c>
      <c r="CH53" s="10" t="s">
        <v>530</v>
      </c>
      <c r="CI53" s="10" t="s">
        <v>530</v>
      </c>
      <c r="CJ53" s="10">
        <v>1500</v>
      </c>
      <c r="CK53" s="10">
        <v>35000</v>
      </c>
      <c r="CL53" s="10" t="s">
        <v>530</v>
      </c>
      <c r="CM53" s="10" t="s">
        <v>530</v>
      </c>
      <c r="CN53" s="10" t="s">
        <v>242</v>
      </c>
      <c r="CO53" s="10" t="s">
        <v>261</v>
      </c>
      <c r="CP53" s="11">
        <v>2</v>
      </c>
      <c r="CQ53" s="11">
        <v>3</v>
      </c>
      <c r="CR53" s="11">
        <v>3</v>
      </c>
      <c r="CS53" s="10">
        <v>7</v>
      </c>
      <c r="CT53" s="11">
        <v>2</v>
      </c>
      <c r="CU53" s="11">
        <v>5</v>
      </c>
      <c r="CV53" s="11">
        <v>2</v>
      </c>
      <c r="CW53" s="11">
        <v>6</v>
      </c>
      <c r="CX53" s="10">
        <v>4</v>
      </c>
      <c r="CY53" s="11">
        <v>5</v>
      </c>
      <c r="CZ53" s="11">
        <v>5</v>
      </c>
      <c r="DA53" s="11">
        <v>5</v>
      </c>
      <c r="DB53" s="10">
        <v>4</v>
      </c>
      <c r="DC53" s="10">
        <v>10</v>
      </c>
      <c r="DD53" s="10">
        <v>10</v>
      </c>
      <c r="DE53" s="10">
        <v>0</v>
      </c>
      <c r="DF53" s="10"/>
      <c r="DG53" s="10">
        <v>100</v>
      </c>
      <c r="DH53" s="10">
        <v>0</v>
      </c>
      <c r="DI53" s="10" t="s">
        <v>492</v>
      </c>
      <c r="DJ53" s="10">
        <v>30</v>
      </c>
      <c r="DK53" s="10" t="s">
        <v>261</v>
      </c>
      <c r="DL53" s="10" t="s">
        <v>261</v>
      </c>
      <c r="DM53" s="10">
        <v>4</v>
      </c>
      <c r="DN53" s="10">
        <v>4</v>
      </c>
      <c r="DO53" s="11">
        <v>6</v>
      </c>
      <c r="DP53" s="10">
        <v>4</v>
      </c>
      <c r="DQ53" s="10">
        <v>4</v>
      </c>
      <c r="DR53" s="10">
        <v>4</v>
      </c>
      <c r="DS53" s="11">
        <v>6</v>
      </c>
      <c r="DT53" s="10">
        <v>4</v>
      </c>
      <c r="DU53" s="10">
        <v>4</v>
      </c>
      <c r="DV53" s="10">
        <v>7</v>
      </c>
      <c r="DW53" s="11">
        <v>6</v>
      </c>
      <c r="DX53" s="10">
        <v>80</v>
      </c>
      <c r="DY53" s="10">
        <v>80</v>
      </c>
      <c r="DZ53" s="10">
        <v>0</v>
      </c>
      <c r="EA53" s="10"/>
      <c r="EB53" s="10">
        <v>70</v>
      </c>
      <c r="EC53" s="10">
        <v>0</v>
      </c>
      <c r="ED53" s="10" t="s">
        <v>493</v>
      </c>
      <c r="EE53" s="10">
        <v>40</v>
      </c>
      <c r="EF53" s="10">
        <v>5</v>
      </c>
      <c r="EG53" s="10" t="s">
        <v>530</v>
      </c>
      <c r="EH53" s="10" t="s">
        <v>530</v>
      </c>
      <c r="EI53" s="10" t="s">
        <v>269</v>
      </c>
      <c r="EJ53" s="10" t="s">
        <v>269</v>
      </c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</row>
    <row r="54" spans="1:233" x14ac:dyDescent="0.25">
      <c r="A54" s="10">
        <v>226</v>
      </c>
      <c r="B54" s="10" t="s">
        <v>232</v>
      </c>
      <c r="C54" s="10" t="s">
        <v>233</v>
      </c>
      <c r="D54" s="10">
        <v>5</v>
      </c>
      <c r="E54" s="10">
        <v>150</v>
      </c>
      <c r="F54" s="10"/>
      <c r="G54" s="10">
        <v>65</v>
      </c>
      <c r="H54" s="10">
        <v>35</v>
      </c>
      <c r="I54" s="10">
        <v>0</v>
      </c>
      <c r="J54" s="10" t="s">
        <v>234</v>
      </c>
      <c r="K54" s="10" t="s">
        <v>235</v>
      </c>
      <c r="L54" s="10" t="s">
        <v>236</v>
      </c>
      <c r="M54" s="10" t="s">
        <v>530</v>
      </c>
      <c r="N54" s="10" t="s">
        <v>530</v>
      </c>
      <c r="O54" s="10" t="s">
        <v>530</v>
      </c>
      <c r="P54" s="10" t="s">
        <v>239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>
        <v>20</v>
      </c>
      <c r="AB54" s="10">
        <v>15</v>
      </c>
      <c r="AC54" s="10">
        <v>80</v>
      </c>
      <c r="AD54" s="10">
        <v>95</v>
      </c>
      <c r="AE54" s="10">
        <v>80</v>
      </c>
      <c r="AF54" s="10">
        <v>15</v>
      </c>
      <c r="AG54" s="10">
        <v>5</v>
      </c>
      <c r="AH54" s="10">
        <v>65</v>
      </c>
      <c r="AI54" s="10">
        <v>30</v>
      </c>
      <c r="AJ54" s="10">
        <v>5</v>
      </c>
      <c r="AK54" s="10"/>
      <c r="AL54" s="10">
        <v>20</v>
      </c>
      <c r="AM54" s="10">
        <v>0</v>
      </c>
      <c r="AN54" s="10">
        <v>10</v>
      </c>
      <c r="AO54" s="10">
        <v>3</v>
      </c>
      <c r="AP54" s="10">
        <v>65</v>
      </c>
      <c r="AQ54" s="10">
        <v>2</v>
      </c>
      <c r="AR54" s="10">
        <v>0</v>
      </c>
      <c r="AS54" s="10">
        <v>40</v>
      </c>
      <c r="AT54" s="10">
        <v>15</v>
      </c>
      <c r="AU54" s="10">
        <v>20</v>
      </c>
      <c r="AV54" s="10">
        <v>10</v>
      </c>
      <c r="AW54" s="10">
        <v>5</v>
      </c>
      <c r="AX54" s="10">
        <v>10</v>
      </c>
      <c r="AY54" s="10">
        <v>0</v>
      </c>
      <c r="AZ54" s="10">
        <v>5</v>
      </c>
      <c r="BA54" s="10">
        <v>25</v>
      </c>
      <c r="BB54" s="10" t="s">
        <v>494</v>
      </c>
      <c r="BC54" s="10">
        <v>20</v>
      </c>
      <c r="BD54" s="10">
        <v>20</v>
      </c>
      <c r="BE54" s="10">
        <v>15</v>
      </c>
      <c r="BF54" s="10">
        <v>20</v>
      </c>
      <c r="BG54" s="10">
        <v>30</v>
      </c>
      <c r="BH54" s="10">
        <v>100</v>
      </c>
      <c r="BI54" s="10">
        <v>90</v>
      </c>
      <c r="BJ54" s="10" t="s">
        <v>495</v>
      </c>
      <c r="BK54" s="10">
        <v>25</v>
      </c>
      <c r="BL54" s="10">
        <v>30</v>
      </c>
      <c r="BM54" s="10">
        <v>15</v>
      </c>
      <c r="BN54" s="10">
        <v>30</v>
      </c>
      <c r="BO54" s="10">
        <v>15</v>
      </c>
      <c r="BP54" s="10">
        <v>100</v>
      </c>
      <c r="BQ54" s="10">
        <v>100</v>
      </c>
      <c r="BR54" s="10">
        <v>60</v>
      </c>
      <c r="BS54" s="10">
        <v>15</v>
      </c>
      <c r="BT54" s="10">
        <v>25</v>
      </c>
      <c r="BU54" s="10">
        <v>60</v>
      </c>
      <c r="BV54" s="10">
        <v>15</v>
      </c>
      <c r="BW54" s="10">
        <v>25</v>
      </c>
      <c r="BX54" s="10">
        <v>5</v>
      </c>
      <c r="BY54" s="10">
        <v>10</v>
      </c>
      <c r="BZ54" s="10" t="s">
        <v>240</v>
      </c>
      <c r="CA54" s="10" t="s">
        <v>241</v>
      </c>
      <c r="CB54" s="10">
        <v>20</v>
      </c>
      <c r="CC54" s="10" t="s">
        <v>256</v>
      </c>
      <c r="CD54" s="10"/>
      <c r="CE54" s="10"/>
      <c r="CF54" s="10"/>
      <c r="CG54" s="10" t="s">
        <v>531</v>
      </c>
      <c r="CH54" s="10" t="s">
        <v>531</v>
      </c>
      <c r="CI54" s="10" t="s">
        <v>531</v>
      </c>
      <c r="CJ54" s="10"/>
      <c r="CK54" s="10"/>
      <c r="CL54" s="10" t="s">
        <v>531</v>
      </c>
      <c r="CM54" s="10" t="s">
        <v>531</v>
      </c>
      <c r="CN54" s="10" t="s">
        <v>261</v>
      </c>
      <c r="CO54" s="10" t="s">
        <v>343</v>
      </c>
      <c r="CP54" s="11">
        <v>3</v>
      </c>
      <c r="CQ54" s="10">
        <v>1</v>
      </c>
      <c r="CR54" s="10">
        <v>1</v>
      </c>
      <c r="CS54" s="11">
        <v>5</v>
      </c>
      <c r="CT54" s="11">
        <v>3</v>
      </c>
      <c r="CU54" s="10">
        <v>4</v>
      </c>
      <c r="CV54" s="10">
        <v>1</v>
      </c>
      <c r="CW54" s="11">
        <v>5</v>
      </c>
      <c r="CX54" s="11">
        <v>5</v>
      </c>
      <c r="CY54" s="10">
        <v>1</v>
      </c>
      <c r="CZ54" s="11">
        <v>5</v>
      </c>
      <c r="DA54" s="11">
        <v>3</v>
      </c>
      <c r="DB54" s="10">
        <v>4</v>
      </c>
      <c r="DC54" s="10">
        <v>80</v>
      </c>
      <c r="DD54" s="10">
        <v>85</v>
      </c>
      <c r="DE54" s="10">
        <v>2</v>
      </c>
      <c r="DF54" s="10" t="s">
        <v>496</v>
      </c>
      <c r="DG54" s="10">
        <v>10</v>
      </c>
      <c r="DH54" s="10">
        <v>5</v>
      </c>
      <c r="DI54" s="10" t="s">
        <v>497</v>
      </c>
      <c r="DJ54" s="10">
        <v>5</v>
      </c>
      <c r="DK54" s="10" t="s">
        <v>242</v>
      </c>
      <c r="DL54" s="10" t="s">
        <v>242</v>
      </c>
      <c r="DM54" s="11">
        <v>6</v>
      </c>
      <c r="DN54" s="10">
        <v>1</v>
      </c>
      <c r="DO54" s="10">
        <v>1</v>
      </c>
      <c r="DP54" s="11">
        <v>6</v>
      </c>
      <c r="DQ54" s="11">
        <v>6</v>
      </c>
      <c r="DR54" s="11">
        <v>3</v>
      </c>
      <c r="DS54" s="11">
        <v>5</v>
      </c>
      <c r="DT54" s="11">
        <v>6</v>
      </c>
      <c r="DU54" s="11">
        <v>5</v>
      </c>
      <c r="DV54" s="11">
        <v>6</v>
      </c>
      <c r="DW54" s="11">
        <v>6</v>
      </c>
      <c r="DX54" s="10">
        <v>95</v>
      </c>
      <c r="DY54" s="10">
        <v>95</v>
      </c>
      <c r="DZ54" s="10">
        <v>10</v>
      </c>
      <c r="EA54" s="10" t="s">
        <v>498</v>
      </c>
      <c r="EB54" s="10">
        <v>25</v>
      </c>
      <c r="EC54" s="10">
        <v>5</v>
      </c>
      <c r="ED54" s="10" t="s">
        <v>499</v>
      </c>
      <c r="EE54" s="10">
        <v>5</v>
      </c>
      <c r="EF54" s="10"/>
      <c r="EG54" s="10" t="s">
        <v>530</v>
      </c>
      <c r="EH54" s="10" t="s">
        <v>532</v>
      </c>
      <c r="EI54" s="10" t="s">
        <v>446</v>
      </c>
      <c r="EJ54" s="10" t="s">
        <v>246</v>
      </c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</row>
    <row r="55" spans="1:233" x14ac:dyDescent="0.25">
      <c r="A55" s="10">
        <v>229</v>
      </c>
      <c r="B55" s="10" t="s">
        <v>232</v>
      </c>
      <c r="C55" s="10" t="s">
        <v>233</v>
      </c>
      <c r="D55" s="10">
        <v>4</v>
      </c>
      <c r="E55" s="10">
        <v>20</v>
      </c>
      <c r="F55" s="10" t="s">
        <v>333</v>
      </c>
      <c r="G55" s="10">
        <v>50</v>
      </c>
      <c r="H55" s="10">
        <v>35</v>
      </c>
      <c r="I55" s="10">
        <v>15</v>
      </c>
      <c r="J55" s="10" t="s">
        <v>234</v>
      </c>
      <c r="K55" s="10" t="s">
        <v>235</v>
      </c>
      <c r="L55" s="10" t="s">
        <v>236</v>
      </c>
      <c r="M55" s="10" t="s">
        <v>237</v>
      </c>
      <c r="N55" s="10" t="s">
        <v>238</v>
      </c>
      <c r="O55" s="10" t="s">
        <v>530</v>
      </c>
      <c r="P55" s="10" t="s">
        <v>239</v>
      </c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20</v>
      </c>
      <c r="AB55" s="10">
        <v>5</v>
      </c>
      <c r="AC55" s="10">
        <v>60</v>
      </c>
      <c r="AD55" s="10">
        <v>50</v>
      </c>
      <c r="AE55" s="10">
        <v>100</v>
      </c>
      <c r="AF55" s="10">
        <v>0</v>
      </c>
      <c r="AG55" s="10">
        <v>0</v>
      </c>
      <c r="AH55" s="10">
        <v>90</v>
      </c>
      <c r="AI55" s="10">
        <v>0</v>
      </c>
      <c r="AJ55" s="10">
        <v>10</v>
      </c>
      <c r="AK55" s="10"/>
      <c r="AL55" s="10">
        <v>50</v>
      </c>
      <c r="AM55" s="10">
        <v>20</v>
      </c>
      <c r="AN55" s="10">
        <v>0</v>
      </c>
      <c r="AO55" s="10">
        <v>10</v>
      </c>
      <c r="AP55" s="10">
        <v>20</v>
      </c>
      <c r="AQ55" s="10">
        <v>0</v>
      </c>
      <c r="AR55" s="10">
        <v>0</v>
      </c>
      <c r="AS55" s="10">
        <v>80</v>
      </c>
      <c r="AT55" s="10">
        <v>10</v>
      </c>
      <c r="AU55" s="10">
        <v>0</v>
      </c>
      <c r="AV55" s="10">
        <v>0</v>
      </c>
      <c r="AW55" s="10">
        <v>10</v>
      </c>
      <c r="AX55" s="10">
        <v>0</v>
      </c>
      <c r="AY55" s="10">
        <v>0</v>
      </c>
      <c r="AZ55" s="10">
        <v>30</v>
      </c>
      <c r="BA55" s="10">
        <v>40</v>
      </c>
      <c r="BB55" s="10"/>
      <c r="BC55" s="10">
        <v>5</v>
      </c>
      <c r="BD55" s="10">
        <v>10</v>
      </c>
      <c r="BE55" s="10">
        <v>30</v>
      </c>
      <c r="BF55" s="10">
        <v>60</v>
      </c>
      <c r="BG55" s="10">
        <v>10</v>
      </c>
      <c r="BH55" s="10">
        <v>10</v>
      </c>
      <c r="BI55" s="10">
        <v>0</v>
      </c>
      <c r="BJ55" s="10"/>
      <c r="BK55" s="10">
        <v>20</v>
      </c>
      <c r="BL55" s="10">
        <v>10</v>
      </c>
      <c r="BM55" s="10">
        <v>20</v>
      </c>
      <c r="BN55" s="10">
        <v>60</v>
      </c>
      <c r="BO55" s="10">
        <v>10</v>
      </c>
      <c r="BP55" s="10">
        <v>30</v>
      </c>
      <c r="BQ55" s="10">
        <v>0</v>
      </c>
      <c r="BR55" s="10">
        <v>90</v>
      </c>
      <c r="BS55" s="10">
        <v>0</v>
      </c>
      <c r="BT55" s="10">
        <v>10</v>
      </c>
      <c r="BU55" s="10">
        <v>80</v>
      </c>
      <c r="BV55" s="10">
        <v>10</v>
      </c>
      <c r="BW55" s="10">
        <v>10</v>
      </c>
      <c r="BX55" s="10">
        <v>5</v>
      </c>
      <c r="BY55" s="10">
        <v>10</v>
      </c>
      <c r="BZ55" s="10" t="s">
        <v>241</v>
      </c>
      <c r="CA55" s="10" t="s">
        <v>241</v>
      </c>
      <c r="CB55" s="10">
        <v>5</v>
      </c>
      <c r="CC55" s="10" t="s">
        <v>256</v>
      </c>
      <c r="CD55" s="10"/>
      <c r="CE55" s="10"/>
      <c r="CF55" s="10"/>
      <c r="CG55" s="10" t="s">
        <v>531</v>
      </c>
      <c r="CH55" s="10" t="s">
        <v>531</v>
      </c>
      <c r="CI55" s="10" t="s">
        <v>531</v>
      </c>
      <c r="CJ55" s="10"/>
      <c r="CK55" s="10"/>
      <c r="CL55" s="10" t="s">
        <v>531</v>
      </c>
      <c r="CM55" s="10" t="s">
        <v>531</v>
      </c>
      <c r="CN55" s="10" t="s">
        <v>261</v>
      </c>
      <c r="CO55" s="10" t="s">
        <v>261</v>
      </c>
      <c r="CP55" s="11">
        <v>5</v>
      </c>
      <c r="CQ55" s="11">
        <v>3</v>
      </c>
      <c r="CR55" s="10">
        <v>4</v>
      </c>
      <c r="CS55" s="10">
        <v>4</v>
      </c>
      <c r="CT55" s="10">
        <v>4</v>
      </c>
      <c r="CU55" s="10">
        <v>4</v>
      </c>
      <c r="CV55" s="10">
        <v>4</v>
      </c>
      <c r="CW55" s="10">
        <v>4</v>
      </c>
      <c r="CX55" s="11">
        <v>3</v>
      </c>
      <c r="CY55" s="11">
        <v>3</v>
      </c>
      <c r="CZ55" s="11">
        <v>5</v>
      </c>
      <c r="DA55" s="11">
        <v>5</v>
      </c>
      <c r="DB55" s="10">
        <v>4</v>
      </c>
      <c r="DC55" s="10">
        <v>60</v>
      </c>
      <c r="DD55" s="10">
        <v>70</v>
      </c>
      <c r="DE55" s="10">
        <v>5</v>
      </c>
      <c r="DF55" s="10" t="s">
        <v>500</v>
      </c>
      <c r="DG55" s="10">
        <v>30</v>
      </c>
      <c r="DH55" s="10">
        <v>5</v>
      </c>
      <c r="DI55" s="10" t="s">
        <v>501</v>
      </c>
      <c r="DJ55" s="10">
        <v>25</v>
      </c>
      <c r="DK55" s="10" t="s">
        <v>242</v>
      </c>
      <c r="DL55" s="10" t="s">
        <v>242</v>
      </c>
      <c r="DM55" s="11">
        <v>5</v>
      </c>
      <c r="DN55" s="11">
        <v>5</v>
      </c>
      <c r="DO55" s="11">
        <v>5</v>
      </c>
      <c r="DP55" s="11">
        <v>6</v>
      </c>
      <c r="DQ55" s="11">
        <v>6</v>
      </c>
      <c r="DR55" s="11">
        <v>3</v>
      </c>
      <c r="DS55" s="11">
        <v>3</v>
      </c>
      <c r="DT55" s="11">
        <v>5</v>
      </c>
      <c r="DU55" s="11">
        <v>5</v>
      </c>
      <c r="DV55" s="11">
        <v>6</v>
      </c>
      <c r="DW55" s="11">
        <v>5</v>
      </c>
      <c r="DX55" s="10">
        <v>50</v>
      </c>
      <c r="DY55" s="10">
        <v>70</v>
      </c>
      <c r="DZ55" s="10">
        <v>10</v>
      </c>
      <c r="EA55" s="10" t="s">
        <v>502</v>
      </c>
      <c r="EB55" s="10">
        <v>40</v>
      </c>
      <c r="EC55" s="10">
        <v>40</v>
      </c>
      <c r="ED55" s="10" t="s">
        <v>503</v>
      </c>
      <c r="EE55" s="10">
        <v>60</v>
      </c>
      <c r="EF55" s="10">
        <v>20</v>
      </c>
      <c r="EG55" s="10" t="s">
        <v>530</v>
      </c>
      <c r="EH55" s="10" t="s">
        <v>530</v>
      </c>
      <c r="EI55" s="10" t="s">
        <v>246</v>
      </c>
      <c r="EJ55" s="10" t="s">
        <v>246</v>
      </c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</row>
    <row r="56" spans="1:233" x14ac:dyDescent="0.25">
      <c r="A56" s="10">
        <v>230</v>
      </c>
      <c r="B56" s="10" t="s">
        <v>232</v>
      </c>
      <c r="C56" s="10" t="s">
        <v>233</v>
      </c>
      <c r="D56" s="10">
        <v>25</v>
      </c>
      <c r="E56" s="10">
        <v>25</v>
      </c>
      <c r="F56" s="10" t="s">
        <v>403</v>
      </c>
      <c r="G56" s="10">
        <v>70</v>
      </c>
      <c r="H56" s="10">
        <v>0</v>
      </c>
      <c r="I56" s="10">
        <v>30</v>
      </c>
      <c r="J56" s="10" t="s">
        <v>234</v>
      </c>
      <c r="K56" s="10" t="s">
        <v>235</v>
      </c>
      <c r="L56" s="10" t="s">
        <v>236</v>
      </c>
      <c r="M56" s="10" t="s">
        <v>237</v>
      </c>
      <c r="N56" s="10" t="s">
        <v>238</v>
      </c>
      <c r="O56" s="10" t="s">
        <v>530</v>
      </c>
      <c r="P56" s="10" t="s">
        <v>259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>
        <v>3</v>
      </c>
      <c r="AB56" s="10">
        <v>10</v>
      </c>
      <c r="AC56" s="10">
        <v>5</v>
      </c>
      <c r="AD56" s="10">
        <v>80</v>
      </c>
      <c r="AE56" s="10">
        <v>100</v>
      </c>
      <c r="AF56" s="10">
        <v>0</v>
      </c>
      <c r="AG56" s="10">
        <v>0</v>
      </c>
      <c r="AH56" s="10">
        <v>90</v>
      </c>
      <c r="AI56" s="10">
        <v>0</v>
      </c>
      <c r="AJ56" s="10">
        <v>10</v>
      </c>
      <c r="AK56" s="10" t="s">
        <v>504</v>
      </c>
      <c r="AL56" s="10">
        <v>10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90</v>
      </c>
      <c r="AS56" s="10">
        <v>25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75</v>
      </c>
      <c r="AZ56" s="10">
        <v>20</v>
      </c>
      <c r="BA56" s="10">
        <v>30</v>
      </c>
      <c r="BB56" s="10"/>
      <c r="BC56" s="10">
        <v>0</v>
      </c>
      <c r="BD56" s="10">
        <v>0</v>
      </c>
      <c r="BE56" s="10">
        <v>0</v>
      </c>
      <c r="BF56" s="10">
        <v>100</v>
      </c>
      <c r="BG56" s="10">
        <v>0</v>
      </c>
      <c r="BH56" s="10">
        <v>100</v>
      </c>
      <c r="BI56" s="10">
        <v>0</v>
      </c>
      <c r="BJ56" s="10"/>
      <c r="BK56" s="10">
        <v>0</v>
      </c>
      <c r="BL56" s="10">
        <v>0</v>
      </c>
      <c r="BM56" s="10">
        <v>25</v>
      </c>
      <c r="BN56" s="10">
        <v>100</v>
      </c>
      <c r="BO56" s="10">
        <v>0</v>
      </c>
      <c r="BP56" s="10">
        <v>100</v>
      </c>
      <c r="BQ56" s="10">
        <v>0</v>
      </c>
      <c r="BR56" s="10"/>
      <c r="BS56" s="10"/>
      <c r="BT56" s="10"/>
      <c r="BU56" s="10">
        <v>100</v>
      </c>
      <c r="BV56" s="10">
        <v>0</v>
      </c>
      <c r="BW56" s="10">
        <v>0</v>
      </c>
      <c r="BX56" s="10">
        <v>5</v>
      </c>
      <c r="BY56" s="10">
        <v>10</v>
      </c>
      <c r="BZ56" s="10" t="s">
        <v>260</v>
      </c>
      <c r="CA56" s="10" t="s">
        <v>240</v>
      </c>
      <c r="CB56" s="10">
        <v>3</v>
      </c>
      <c r="CC56" s="10" t="s">
        <v>256</v>
      </c>
      <c r="CD56" s="10"/>
      <c r="CE56" s="10"/>
      <c r="CF56" s="10"/>
      <c r="CG56" s="10" t="s">
        <v>531</v>
      </c>
      <c r="CH56" s="10" t="s">
        <v>531</v>
      </c>
      <c r="CI56" s="10" t="s">
        <v>531</v>
      </c>
      <c r="CJ56" s="10"/>
      <c r="CK56" s="10"/>
      <c r="CL56" s="10" t="s">
        <v>531</v>
      </c>
      <c r="CM56" s="10" t="s">
        <v>531</v>
      </c>
      <c r="CN56" s="10" t="s">
        <v>343</v>
      </c>
      <c r="CO56" s="10" t="s">
        <v>261</v>
      </c>
      <c r="CP56" s="11">
        <v>6</v>
      </c>
      <c r="CQ56" s="11">
        <v>5</v>
      </c>
      <c r="CR56" s="11">
        <v>3</v>
      </c>
      <c r="CS56" s="11">
        <v>5</v>
      </c>
      <c r="CT56" s="11">
        <v>5</v>
      </c>
      <c r="CU56" s="11">
        <v>5</v>
      </c>
      <c r="CV56" s="11">
        <v>3</v>
      </c>
      <c r="CW56" s="10">
        <v>4</v>
      </c>
      <c r="CX56" s="10">
        <v>4</v>
      </c>
      <c r="CY56" s="11">
        <v>5</v>
      </c>
      <c r="CZ56" s="10">
        <v>4</v>
      </c>
      <c r="DA56" s="10">
        <v>4</v>
      </c>
      <c r="DB56" s="11">
        <v>5</v>
      </c>
      <c r="DC56" s="10">
        <v>5</v>
      </c>
      <c r="DD56" s="10">
        <v>20</v>
      </c>
      <c r="DE56" s="10">
        <v>0</v>
      </c>
      <c r="DF56" s="10"/>
      <c r="DG56" s="10">
        <v>40</v>
      </c>
      <c r="DH56" s="10">
        <v>0</v>
      </c>
      <c r="DI56" s="10" t="s">
        <v>505</v>
      </c>
      <c r="DJ56" s="10">
        <v>25</v>
      </c>
      <c r="DK56" s="10" t="s">
        <v>242</v>
      </c>
      <c r="DL56" s="10" t="s">
        <v>261</v>
      </c>
      <c r="DM56" s="11">
        <v>5</v>
      </c>
      <c r="DN56" s="11">
        <v>6</v>
      </c>
      <c r="DO56" s="11">
        <v>3</v>
      </c>
      <c r="DP56" s="11">
        <v>5</v>
      </c>
      <c r="DQ56" s="11">
        <v>5</v>
      </c>
      <c r="DR56" s="10">
        <v>4</v>
      </c>
      <c r="DS56" s="11">
        <v>3</v>
      </c>
      <c r="DT56" s="11">
        <v>5</v>
      </c>
      <c r="DU56" s="10">
        <v>4</v>
      </c>
      <c r="DV56" s="11">
        <v>6</v>
      </c>
      <c r="DW56" s="11">
        <v>5</v>
      </c>
      <c r="DX56" s="10">
        <v>80</v>
      </c>
      <c r="DY56" s="10">
        <v>80</v>
      </c>
      <c r="DZ56" s="10">
        <v>0</v>
      </c>
      <c r="EA56" s="10"/>
      <c r="EB56" s="10">
        <v>100</v>
      </c>
      <c r="EC56" s="10">
        <v>0</v>
      </c>
      <c r="ED56" s="10" t="s">
        <v>506</v>
      </c>
      <c r="EE56" s="10">
        <v>60</v>
      </c>
      <c r="EF56" s="10">
        <v>30</v>
      </c>
      <c r="EG56" s="10" t="s">
        <v>530</v>
      </c>
      <c r="EH56" s="10" t="s">
        <v>530</v>
      </c>
      <c r="EI56" s="10" t="s">
        <v>446</v>
      </c>
      <c r="EJ56" s="10" t="s">
        <v>446</v>
      </c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</row>
    <row r="57" spans="1:233" x14ac:dyDescent="0.25">
      <c r="A57" s="10">
        <v>233</v>
      </c>
      <c r="B57" s="10" t="s">
        <v>232</v>
      </c>
      <c r="C57" s="10" t="s">
        <v>233</v>
      </c>
      <c r="D57" s="10">
        <v>26</v>
      </c>
      <c r="E57" s="10">
        <v>40</v>
      </c>
      <c r="F57" s="10"/>
      <c r="G57" s="10">
        <v>100</v>
      </c>
      <c r="H57" s="10">
        <v>0</v>
      </c>
      <c r="I57" s="10">
        <v>0</v>
      </c>
      <c r="J57" s="10" t="s">
        <v>234</v>
      </c>
      <c r="K57" s="10" t="s">
        <v>235</v>
      </c>
      <c r="L57" s="10" t="s">
        <v>236</v>
      </c>
      <c r="M57" s="10" t="s">
        <v>237</v>
      </c>
      <c r="N57" s="10" t="s">
        <v>530</v>
      </c>
      <c r="O57" s="10" t="s">
        <v>530</v>
      </c>
      <c r="P57" s="10" t="s">
        <v>249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>
        <v>2</v>
      </c>
      <c r="AB57" s="10">
        <v>10</v>
      </c>
      <c r="AC57" s="10">
        <v>0</v>
      </c>
      <c r="AD57" s="10">
        <v>75</v>
      </c>
      <c r="AE57" s="10">
        <v>100</v>
      </c>
      <c r="AF57" s="10">
        <v>0</v>
      </c>
      <c r="AG57" s="10">
        <v>0</v>
      </c>
      <c r="AH57" s="10">
        <v>50</v>
      </c>
      <c r="AI57" s="10">
        <v>25</v>
      </c>
      <c r="AJ57" s="10">
        <v>25</v>
      </c>
      <c r="AK57" s="10"/>
      <c r="AL57" s="10">
        <v>0</v>
      </c>
      <c r="AM57" s="10">
        <v>0</v>
      </c>
      <c r="AN57" s="10">
        <v>0</v>
      </c>
      <c r="AO57" s="10">
        <v>0</v>
      </c>
      <c r="AP57" s="10">
        <v>100</v>
      </c>
      <c r="AQ57" s="10">
        <v>0</v>
      </c>
      <c r="AR57" s="10">
        <v>0</v>
      </c>
      <c r="AS57" s="10">
        <v>100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/>
      <c r="BA57" s="10">
        <v>2</v>
      </c>
      <c r="BB57" s="10"/>
      <c r="BC57" s="10"/>
      <c r="BD57" s="10"/>
      <c r="BE57" s="10"/>
      <c r="BF57" s="10"/>
      <c r="BG57" s="10"/>
      <c r="BH57" s="10"/>
      <c r="BI57" s="10"/>
      <c r="BJ57" s="10"/>
      <c r="BK57" s="10">
        <v>2</v>
      </c>
      <c r="BL57" s="10">
        <v>5</v>
      </c>
      <c r="BM57" s="10">
        <v>80</v>
      </c>
      <c r="BN57" s="10">
        <v>2</v>
      </c>
      <c r="BO57" s="10">
        <v>0</v>
      </c>
      <c r="BP57" s="10">
        <v>20</v>
      </c>
      <c r="BQ57" s="10">
        <v>0</v>
      </c>
      <c r="BR57" s="10"/>
      <c r="BS57" s="10"/>
      <c r="BT57" s="10"/>
      <c r="BU57" s="10">
        <v>25</v>
      </c>
      <c r="BV57" s="10">
        <v>0</v>
      </c>
      <c r="BW57" s="10">
        <v>75</v>
      </c>
      <c r="BX57" s="10"/>
      <c r="BY57" s="10">
        <v>2</v>
      </c>
      <c r="BZ57" s="10" t="s">
        <v>260</v>
      </c>
      <c r="CA57" s="10" t="s">
        <v>240</v>
      </c>
      <c r="CB57" s="10">
        <v>60</v>
      </c>
      <c r="CC57" s="10" t="s">
        <v>256</v>
      </c>
      <c r="CD57" s="10"/>
      <c r="CE57" s="10"/>
      <c r="CF57" s="10"/>
      <c r="CG57" s="10" t="s">
        <v>531</v>
      </c>
      <c r="CH57" s="10" t="s">
        <v>531</v>
      </c>
      <c r="CI57" s="10" t="s">
        <v>531</v>
      </c>
      <c r="CJ57" s="10"/>
      <c r="CK57" s="10"/>
      <c r="CL57" s="10" t="s">
        <v>531</v>
      </c>
      <c r="CM57" s="10" t="s">
        <v>531</v>
      </c>
      <c r="CN57" s="10" t="s">
        <v>242</v>
      </c>
      <c r="CO57" s="10" t="s">
        <v>242</v>
      </c>
      <c r="CP57" s="10">
        <v>7</v>
      </c>
      <c r="CQ57" s="11">
        <v>5</v>
      </c>
      <c r="CR57" s="10">
        <v>4</v>
      </c>
      <c r="CS57" s="10">
        <v>7</v>
      </c>
      <c r="CT57" s="10">
        <v>7</v>
      </c>
      <c r="CU57" s="10">
        <v>7</v>
      </c>
      <c r="CV57" s="10">
        <v>7</v>
      </c>
      <c r="CW57" s="10" t="s">
        <v>271</v>
      </c>
      <c r="CX57" s="10" t="s">
        <v>271</v>
      </c>
      <c r="CY57" s="10">
        <v>4</v>
      </c>
      <c r="CZ57" s="10">
        <v>7</v>
      </c>
      <c r="DA57" s="10">
        <v>7</v>
      </c>
      <c r="DB57" s="11">
        <v>5</v>
      </c>
      <c r="DC57" s="10">
        <v>0</v>
      </c>
      <c r="DD57" s="10">
        <v>0</v>
      </c>
      <c r="DE57" s="10">
        <v>0</v>
      </c>
      <c r="DF57" s="10"/>
      <c r="DG57" s="10">
        <v>0</v>
      </c>
      <c r="DH57" s="10">
        <v>0</v>
      </c>
      <c r="DI57" s="10"/>
      <c r="DJ57" s="10">
        <v>0</v>
      </c>
      <c r="DK57" s="10" t="s">
        <v>261</v>
      </c>
      <c r="DL57" s="10" t="s">
        <v>261</v>
      </c>
      <c r="DM57" s="10">
        <v>7</v>
      </c>
      <c r="DN57" s="11">
        <v>2</v>
      </c>
      <c r="DO57" s="10">
        <v>4</v>
      </c>
      <c r="DP57" s="10">
        <v>7</v>
      </c>
      <c r="DQ57" s="10">
        <v>7</v>
      </c>
      <c r="DR57" s="10">
        <v>4</v>
      </c>
      <c r="DS57" s="11">
        <v>6</v>
      </c>
      <c r="DT57" s="11">
        <v>5</v>
      </c>
      <c r="DU57" s="11">
        <v>5</v>
      </c>
      <c r="DV57" s="11">
        <v>6</v>
      </c>
      <c r="DW57" s="11">
        <v>6</v>
      </c>
      <c r="DX57" s="10">
        <v>75</v>
      </c>
      <c r="DY57" s="10">
        <v>75</v>
      </c>
      <c r="DZ57" s="10">
        <v>0</v>
      </c>
      <c r="EA57" s="10"/>
      <c r="EB57" s="10">
        <v>75</v>
      </c>
      <c r="EC57" s="10">
        <v>2</v>
      </c>
      <c r="ED57" s="10" t="s">
        <v>507</v>
      </c>
      <c r="EE57" s="10">
        <v>10</v>
      </c>
      <c r="EF57" s="10">
        <v>2</v>
      </c>
      <c r="EG57" s="10" t="s">
        <v>530</v>
      </c>
      <c r="EH57" s="10" t="s">
        <v>530</v>
      </c>
      <c r="EI57" s="10" t="s">
        <v>269</v>
      </c>
      <c r="EJ57" s="10" t="s">
        <v>269</v>
      </c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</row>
    <row r="58" spans="1:233" x14ac:dyDescent="0.25">
      <c r="A58" s="10">
        <v>234</v>
      </c>
      <c r="B58" s="10" t="s">
        <v>232</v>
      </c>
      <c r="C58" s="10" t="s">
        <v>233</v>
      </c>
      <c r="D58" s="10">
        <v>3</v>
      </c>
      <c r="E58" s="10">
        <v>5</v>
      </c>
      <c r="F58" s="10"/>
      <c r="G58" s="10">
        <v>100</v>
      </c>
      <c r="H58" s="10">
        <v>0</v>
      </c>
      <c r="I58" s="10">
        <v>0</v>
      </c>
      <c r="J58" s="10" t="s">
        <v>234</v>
      </c>
      <c r="K58" s="10" t="s">
        <v>235</v>
      </c>
      <c r="L58" s="10" t="s">
        <v>236</v>
      </c>
      <c r="M58" s="10" t="s">
        <v>237</v>
      </c>
      <c r="N58" s="10" t="s">
        <v>530</v>
      </c>
      <c r="O58" s="10" t="s">
        <v>530</v>
      </c>
      <c r="P58" s="10" t="s">
        <v>249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>
        <v>1</v>
      </c>
      <c r="AB58" s="10">
        <v>10</v>
      </c>
      <c r="AC58" s="10">
        <v>100</v>
      </c>
      <c r="AD58" s="10">
        <v>100</v>
      </c>
      <c r="AE58" s="10">
        <v>100</v>
      </c>
      <c r="AF58" s="10">
        <v>0</v>
      </c>
      <c r="AG58" s="10">
        <v>0</v>
      </c>
      <c r="AH58" s="10">
        <v>100</v>
      </c>
      <c r="AI58" s="10">
        <v>0</v>
      </c>
      <c r="AJ58" s="10">
        <v>0</v>
      </c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>
        <v>10</v>
      </c>
      <c r="BA58" s="10">
        <v>25</v>
      </c>
      <c r="BB58" s="10"/>
      <c r="BC58" s="10">
        <v>0</v>
      </c>
      <c r="BD58" s="10">
        <v>0</v>
      </c>
      <c r="BE58" s="10">
        <v>0</v>
      </c>
      <c r="BF58" s="10">
        <v>5</v>
      </c>
      <c r="BG58" s="10">
        <v>70</v>
      </c>
      <c r="BH58" s="10">
        <v>25</v>
      </c>
      <c r="BI58" s="10">
        <v>0</v>
      </c>
      <c r="BJ58" s="10"/>
      <c r="BK58" s="10">
        <v>0</v>
      </c>
      <c r="BL58" s="10">
        <v>0</v>
      </c>
      <c r="BM58" s="10">
        <v>1</v>
      </c>
      <c r="BN58" s="10">
        <v>10</v>
      </c>
      <c r="BO58" s="10">
        <v>75</v>
      </c>
      <c r="BP58" s="10">
        <v>5</v>
      </c>
      <c r="BQ58" s="10">
        <v>0</v>
      </c>
      <c r="BR58" s="10"/>
      <c r="BS58" s="10"/>
      <c r="BT58" s="10"/>
      <c r="BU58" s="10">
        <v>100</v>
      </c>
      <c r="BV58" s="10">
        <v>0</v>
      </c>
      <c r="BW58" s="10">
        <v>0</v>
      </c>
      <c r="BX58" s="10">
        <v>0</v>
      </c>
      <c r="BY58" s="10">
        <v>5</v>
      </c>
      <c r="BZ58" s="10" t="s">
        <v>260</v>
      </c>
      <c r="CA58" s="10" t="s">
        <v>260</v>
      </c>
      <c r="CB58" s="10">
        <v>5</v>
      </c>
      <c r="CC58" s="10" t="s">
        <v>256</v>
      </c>
      <c r="CD58" s="10"/>
      <c r="CE58" s="10"/>
      <c r="CF58" s="10"/>
      <c r="CG58" s="10" t="s">
        <v>531</v>
      </c>
      <c r="CH58" s="10" t="s">
        <v>531</v>
      </c>
      <c r="CI58" s="10" t="s">
        <v>531</v>
      </c>
      <c r="CJ58" s="10"/>
      <c r="CK58" s="10"/>
      <c r="CL58" s="10" t="s">
        <v>531</v>
      </c>
      <c r="CM58" s="10" t="s">
        <v>531</v>
      </c>
      <c r="CN58" s="10" t="s">
        <v>242</v>
      </c>
      <c r="CO58" s="10" t="s">
        <v>242</v>
      </c>
      <c r="CP58" s="10">
        <v>7</v>
      </c>
      <c r="CQ58" s="10">
        <v>4</v>
      </c>
      <c r="CR58" s="10">
        <v>4</v>
      </c>
      <c r="CS58" s="10">
        <v>7</v>
      </c>
      <c r="CT58" s="10">
        <v>7</v>
      </c>
      <c r="CU58" s="10">
        <v>7</v>
      </c>
      <c r="CV58" s="10">
        <v>7</v>
      </c>
      <c r="CW58" s="10">
        <v>7</v>
      </c>
      <c r="CX58" s="10">
        <v>7</v>
      </c>
      <c r="CY58" s="10">
        <v>4</v>
      </c>
      <c r="CZ58" s="10">
        <v>4</v>
      </c>
      <c r="DA58" s="10">
        <v>7</v>
      </c>
      <c r="DB58" s="10">
        <v>7</v>
      </c>
      <c r="DC58" s="10">
        <v>100</v>
      </c>
      <c r="DD58" s="10">
        <v>100</v>
      </c>
      <c r="DE58" s="10">
        <v>0</v>
      </c>
      <c r="DF58" s="10"/>
      <c r="DG58" s="10">
        <v>75</v>
      </c>
      <c r="DH58" s="10">
        <v>0</v>
      </c>
      <c r="DI58" s="10" t="s">
        <v>508</v>
      </c>
      <c r="DJ58" s="10">
        <v>50</v>
      </c>
      <c r="DK58" s="10" t="s">
        <v>242</v>
      </c>
      <c r="DL58" s="10" t="s">
        <v>242</v>
      </c>
      <c r="DM58" s="10">
        <v>7</v>
      </c>
      <c r="DN58" s="10">
        <v>4</v>
      </c>
      <c r="DO58" s="10">
        <v>4</v>
      </c>
      <c r="DP58" s="10">
        <v>7</v>
      </c>
      <c r="DQ58" s="10">
        <v>7</v>
      </c>
      <c r="DR58" s="10">
        <v>4</v>
      </c>
      <c r="DS58" s="10">
        <v>7</v>
      </c>
      <c r="DT58" s="10">
        <v>7</v>
      </c>
      <c r="DU58" s="10">
        <v>7</v>
      </c>
      <c r="DV58" s="10">
        <v>7</v>
      </c>
      <c r="DW58" s="10">
        <v>7</v>
      </c>
      <c r="DX58" s="10">
        <v>100</v>
      </c>
      <c r="DY58" s="10">
        <v>100</v>
      </c>
      <c r="DZ58" s="10">
        <v>0</v>
      </c>
      <c r="EA58" s="10"/>
      <c r="EB58" s="10">
        <v>50</v>
      </c>
      <c r="EC58" s="10">
        <v>0</v>
      </c>
      <c r="ED58" s="10" t="s">
        <v>509</v>
      </c>
      <c r="EE58" s="10">
        <v>25</v>
      </c>
      <c r="EF58" s="10">
        <v>10</v>
      </c>
      <c r="EG58" s="10" t="s">
        <v>530</v>
      </c>
      <c r="EH58" s="10" t="s">
        <v>530</v>
      </c>
      <c r="EI58" s="10" t="s">
        <v>269</v>
      </c>
      <c r="EJ58" s="10" t="s">
        <v>269</v>
      </c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</row>
    <row r="59" spans="1:233" x14ac:dyDescent="0.25">
      <c r="A59" s="10">
        <v>240</v>
      </c>
      <c r="B59" s="10" t="s">
        <v>232</v>
      </c>
      <c r="C59" s="10" t="s">
        <v>233</v>
      </c>
      <c r="D59" s="10">
        <v>28</v>
      </c>
      <c r="E59" s="10">
        <v>8</v>
      </c>
      <c r="F59" s="10" t="s">
        <v>510</v>
      </c>
      <c r="G59" s="10">
        <v>80</v>
      </c>
      <c r="H59" s="10">
        <v>0</v>
      </c>
      <c r="I59" s="10">
        <v>20</v>
      </c>
      <c r="J59" s="10" t="s">
        <v>234</v>
      </c>
      <c r="K59" s="10" t="s">
        <v>235</v>
      </c>
      <c r="L59" s="10" t="s">
        <v>236</v>
      </c>
      <c r="M59" s="10" t="s">
        <v>237</v>
      </c>
      <c r="N59" s="10" t="s">
        <v>238</v>
      </c>
      <c r="O59" s="10" t="s">
        <v>530</v>
      </c>
      <c r="P59" s="10" t="s">
        <v>249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>
        <v>5</v>
      </c>
      <c r="AB59" s="10">
        <v>20</v>
      </c>
      <c r="AC59" s="10">
        <v>100</v>
      </c>
      <c r="AD59" s="10">
        <v>100</v>
      </c>
      <c r="AE59" s="10">
        <v>100</v>
      </c>
      <c r="AF59" s="10">
        <v>0</v>
      </c>
      <c r="AG59" s="10">
        <v>0</v>
      </c>
      <c r="AH59" s="10">
        <v>100</v>
      </c>
      <c r="AI59" s="10">
        <v>0</v>
      </c>
      <c r="AJ59" s="10">
        <v>0</v>
      </c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>
        <v>100</v>
      </c>
      <c r="BA59" s="10">
        <v>100</v>
      </c>
      <c r="BB59" s="10"/>
      <c r="BC59" s="10">
        <v>0</v>
      </c>
      <c r="BD59" s="10">
        <v>100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/>
      <c r="BK59" s="10">
        <v>0</v>
      </c>
      <c r="BL59" s="10">
        <v>100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100</v>
      </c>
      <c r="BS59" s="10">
        <v>0</v>
      </c>
      <c r="BT59" s="10">
        <v>0</v>
      </c>
      <c r="BU59" s="10">
        <v>100</v>
      </c>
      <c r="BV59" s="10">
        <v>0</v>
      </c>
      <c r="BW59" s="10">
        <v>0</v>
      </c>
      <c r="BX59" s="10">
        <v>10</v>
      </c>
      <c r="BY59" s="10">
        <v>15</v>
      </c>
      <c r="BZ59" s="10" t="s">
        <v>240</v>
      </c>
      <c r="CA59" s="10" t="s">
        <v>241</v>
      </c>
      <c r="CB59" s="10">
        <v>75</v>
      </c>
      <c r="CC59" s="10" t="s">
        <v>256</v>
      </c>
      <c r="CD59" s="10"/>
      <c r="CE59" s="10"/>
      <c r="CF59" s="10"/>
      <c r="CG59" s="10" t="s">
        <v>531</v>
      </c>
      <c r="CH59" s="10" t="s">
        <v>531</v>
      </c>
      <c r="CI59" s="10" t="s">
        <v>531</v>
      </c>
      <c r="CJ59" s="10"/>
      <c r="CK59" s="10"/>
      <c r="CL59" s="10" t="s">
        <v>531</v>
      </c>
      <c r="CM59" s="10" t="s">
        <v>531</v>
      </c>
      <c r="CN59" s="10" t="s">
        <v>261</v>
      </c>
      <c r="CO59" s="10" t="s">
        <v>261</v>
      </c>
      <c r="CP59" s="10">
        <v>4</v>
      </c>
      <c r="CQ59" s="10">
        <v>4</v>
      </c>
      <c r="CR59" s="11">
        <v>2</v>
      </c>
      <c r="CS59" s="10">
        <v>4</v>
      </c>
      <c r="CT59" s="10">
        <v>4</v>
      </c>
      <c r="CU59" s="10">
        <v>4</v>
      </c>
      <c r="CV59" s="11">
        <v>6</v>
      </c>
      <c r="CW59" s="11">
        <v>6</v>
      </c>
      <c r="CX59" s="11">
        <v>6</v>
      </c>
      <c r="CY59" s="11">
        <v>3</v>
      </c>
      <c r="CZ59" s="11">
        <v>6</v>
      </c>
      <c r="DA59" s="11">
        <v>5</v>
      </c>
      <c r="DB59" s="10">
        <v>4</v>
      </c>
      <c r="DC59" s="10">
        <v>100</v>
      </c>
      <c r="DD59" s="10">
        <v>100</v>
      </c>
      <c r="DE59" s="10">
        <v>0</v>
      </c>
      <c r="DF59" s="10"/>
      <c r="DG59" s="10">
        <v>100</v>
      </c>
      <c r="DH59" s="10">
        <v>0</v>
      </c>
      <c r="DI59" s="10" t="s">
        <v>511</v>
      </c>
      <c r="DJ59" s="10">
        <v>50</v>
      </c>
      <c r="DK59" s="10" t="s">
        <v>261</v>
      </c>
      <c r="DL59" s="10" t="s">
        <v>261</v>
      </c>
      <c r="DM59" s="11">
        <v>5</v>
      </c>
      <c r="DN59" s="11">
        <v>2</v>
      </c>
      <c r="DO59" s="10">
        <v>1</v>
      </c>
      <c r="DP59" s="10">
        <v>4</v>
      </c>
      <c r="DQ59" s="10">
        <v>4</v>
      </c>
      <c r="DR59" s="11">
        <v>2</v>
      </c>
      <c r="DS59" s="10">
        <v>7</v>
      </c>
      <c r="DT59" s="10">
        <v>4</v>
      </c>
      <c r="DU59" s="10">
        <v>4</v>
      </c>
      <c r="DV59" s="10">
        <v>4</v>
      </c>
      <c r="DW59" s="11">
        <v>6</v>
      </c>
      <c r="DX59" s="10">
        <v>100</v>
      </c>
      <c r="DY59" s="10">
        <v>100</v>
      </c>
      <c r="DZ59" s="10">
        <v>15</v>
      </c>
      <c r="EA59" s="10" t="s">
        <v>512</v>
      </c>
      <c r="EB59" s="10">
        <v>100</v>
      </c>
      <c r="EC59" s="10">
        <v>0</v>
      </c>
      <c r="ED59" s="10" t="s">
        <v>513</v>
      </c>
      <c r="EE59" s="10">
        <v>40</v>
      </c>
      <c r="EF59" s="10">
        <v>15</v>
      </c>
      <c r="EG59" s="10" t="s">
        <v>530</v>
      </c>
      <c r="EH59" s="10" t="s">
        <v>530</v>
      </c>
      <c r="EI59" s="10" t="s">
        <v>269</v>
      </c>
      <c r="EJ59" s="10" t="s">
        <v>269</v>
      </c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</row>
    <row r="60" spans="1:233" x14ac:dyDescent="0.25">
      <c r="A60" s="10">
        <v>250</v>
      </c>
      <c r="B60" s="10" t="s">
        <v>232</v>
      </c>
      <c r="C60" s="10" t="s">
        <v>233</v>
      </c>
      <c r="D60" s="10">
        <v>7</v>
      </c>
      <c r="E60" s="10">
        <v>40</v>
      </c>
      <c r="F60" s="10" t="s">
        <v>323</v>
      </c>
      <c r="G60" s="10">
        <v>80</v>
      </c>
      <c r="H60" s="10">
        <v>10</v>
      </c>
      <c r="I60" s="10">
        <v>10</v>
      </c>
      <c r="J60" s="10" t="s">
        <v>234</v>
      </c>
      <c r="K60" s="10" t="s">
        <v>235</v>
      </c>
      <c r="L60" s="10" t="s">
        <v>236</v>
      </c>
      <c r="M60" s="10" t="s">
        <v>237</v>
      </c>
      <c r="N60" s="10" t="s">
        <v>238</v>
      </c>
      <c r="O60" s="10" t="s">
        <v>530</v>
      </c>
      <c r="P60" s="10" t="s">
        <v>249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>
        <v>10</v>
      </c>
      <c r="AB60" s="10">
        <v>50</v>
      </c>
      <c r="AC60" s="10">
        <v>5</v>
      </c>
      <c r="AD60" s="10">
        <v>90</v>
      </c>
      <c r="AE60" s="10">
        <v>90</v>
      </c>
      <c r="AF60" s="10">
        <v>5</v>
      </c>
      <c r="AG60" s="10">
        <v>5</v>
      </c>
      <c r="AH60" s="10">
        <v>90</v>
      </c>
      <c r="AI60" s="10">
        <v>5</v>
      </c>
      <c r="AJ60" s="10">
        <v>5</v>
      </c>
      <c r="AK60" s="10"/>
      <c r="AL60" s="10">
        <v>10</v>
      </c>
      <c r="AM60" s="10">
        <v>10</v>
      </c>
      <c r="AN60" s="10">
        <v>10</v>
      </c>
      <c r="AO60" s="10">
        <v>10</v>
      </c>
      <c r="AP60" s="10">
        <v>50</v>
      </c>
      <c r="AQ60" s="10">
        <v>10</v>
      </c>
      <c r="AR60" s="10">
        <v>0</v>
      </c>
      <c r="AS60" s="10">
        <v>30</v>
      </c>
      <c r="AT60" s="10">
        <v>5</v>
      </c>
      <c r="AU60" s="10">
        <v>20</v>
      </c>
      <c r="AV60" s="10">
        <v>5</v>
      </c>
      <c r="AW60" s="10">
        <v>10</v>
      </c>
      <c r="AX60" s="10">
        <v>30</v>
      </c>
      <c r="AY60" s="10">
        <v>0</v>
      </c>
      <c r="AZ60" s="10">
        <v>25</v>
      </c>
      <c r="BA60" s="10">
        <v>25</v>
      </c>
      <c r="BB60" s="10"/>
      <c r="BC60" s="10">
        <v>50</v>
      </c>
      <c r="BD60" s="10">
        <v>50</v>
      </c>
      <c r="BE60" s="10">
        <v>10</v>
      </c>
      <c r="BF60" s="10">
        <v>100</v>
      </c>
      <c r="BG60" s="10">
        <v>100</v>
      </c>
      <c r="BH60" s="10">
        <v>75</v>
      </c>
      <c r="BI60" s="10">
        <v>0</v>
      </c>
      <c r="BJ60" s="10"/>
      <c r="BK60" s="10">
        <v>50</v>
      </c>
      <c r="BL60" s="10">
        <v>50</v>
      </c>
      <c r="BM60" s="10">
        <v>50</v>
      </c>
      <c r="BN60" s="10">
        <v>50</v>
      </c>
      <c r="BO60" s="10">
        <v>100</v>
      </c>
      <c r="BP60" s="10">
        <v>75</v>
      </c>
      <c r="BQ60" s="10">
        <v>0</v>
      </c>
      <c r="BR60" s="10">
        <v>50</v>
      </c>
      <c r="BS60" s="10">
        <v>50</v>
      </c>
      <c r="BT60" s="10">
        <v>0</v>
      </c>
      <c r="BU60" s="10">
        <v>50</v>
      </c>
      <c r="BV60" s="10">
        <v>50</v>
      </c>
      <c r="BW60" s="10">
        <v>0</v>
      </c>
      <c r="BX60" s="10">
        <v>25</v>
      </c>
      <c r="BY60" s="10">
        <v>10</v>
      </c>
      <c r="BZ60" s="10" t="s">
        <v>240</v>
      </c>
      <c r="CA60" s="10" t="s">
        <v>241</v>
      </c>
      <c r="CB60" s="10">
        <v>30</v>
      </c>
      <c r="CC60" s="10" t="s">
        <v>233</v>
      </c>
      <c r="CD60" s="10">
        <v>500</v>
      </c>
      <c r="CE60" s="10"/>
      <c r="CF60" s="10"/>
      <c r="CG60" s="10" t="s">
        <v>530</v>
      </c>
      <c r="CH60" s="10" t="s">
        <v>531</v>
      </c>
      <c r="CI60" s="10" t="s">
        <v>531</v>
      </c>
      <c r="CJ60" s="10">
        <v>500</v>
      </c>
      <c r="CK60" s="10"/>
      <c r="CL60" s="10" t="s">
        <v>530</v>
      </c>
      <c r="CM60" s="10" t="s">
        <v>531</v>
      </c>
      <c r="CN60" s="10" t="s">
        <v>242</v>
      </c>
      <c r="CO60" s="10" t="s">
        <v>242</v>
      </c>
      <c r="CP60" s="10">
        <v>4</v>
      </c>
      <c r="CQ60" s="10">
        <v>4</v>
      </c>
      <c r="CR60" s="10">
        <v>4</v>
      </c>
      <c r="CS60" s="10">
        <v>7</v>
      </c>
      <c r="CT60" s="11">
        <v>6</v>
      </c>
      <c r="CU60" s="10">
        <v>7</v>
      </c>
      <c r="CV60" s="11">
        <v>6</v>
      </c>
      <c r="CW60" s="10">
        <v>4</v>
      </c>
      <c r="CX60" s="10">
        <v>4</v>
      </c>
      <c r="CY60" s="10">
        <v>4</v>
      </c>
      <c r="CZ60" s="10">
        <v>4</v>
      </c>
      <c r="DA60" s="10">
        <v>4</v>
      </c>
      <c r="DB60" s="10">
        <v>4</v>
      </c>
      <c r="DC60" s="10">
        <v>5</v>
      </c>
      <c r="DD60" s="10">
        <v>25</v>
      </c>
      <c r="DE60" s="10">
        <v>10</v>
      </c>
      <c r="DF60" s="10" t="s">
        <v>514</v>
      </c>
      <c r="DG60" s="10">
        <v>100</v>
      </c>
      <c r="DH60" s="10">
        <v>5</v>
      </c>
      <c r="DI60" s="10" t="s">
        <v>515</v>
      </c>
      <c r="DJ60" s="10">
        <v>50</v>
      </c>
      <c r="DK60" s="10" t="s">
        <v>261</v>
      </c>
      <c r="DL60" s="10" t="s">
        <v>261</v>
      </c>
      <c r="DM60" s="11">
        <v>6</v>
      </c>
      <c r="DN60" s="11">
        <v>5</v>
      </c>
      <c r="DO60" s="11">
        <v>5</v>
      </c>
      <c r="DP60" s="11">
        <v>5</v>
      </c>
      <c r="DQ60" s="11">
        <v>5</v>
      </c>
      <c r="DR60" s="11">
        <v>2</v>
      </c>
      <c r="DS60" s="11">
        <v>6</v>
      </c>
      <c r="DT60" s="11">
        <v>5</v>
      </c>
      <c r="DU60" s="11">
        <v>5</v>
      </c>
      <c r="DV60" s="10">
        <v>7</v>
      </c>
      <c r="DW60" s="10">
        <v>7</v>
      </c>
      <c r="DX60" s="10">
        <v>90</v>
      </c>
      <c r="DY60" s="10">
        <v>90</v>
      </c>
      <c r="DZ60" s="10">
        <v>50</v>
      </c>
      <c r="EA60" s="10" t="s">
        <v>516</v>
      </c>
      <c r="EB60" s="10">
        <v>75</v>
      </c>
      <c r="EC60" s="10">
        <v>75</v>
      </c>
      <c r="ED60" s="10" t="s">
        <v>517</v>
      </c>
      <c r="EE60" s="10">
        <v>80</v>
      </c>
      <c r="EF60" s="10">
        <v>50</v>
      </c>
      <c r="EG60" s="10" t="s">
        <v>530</v>
      </c>
      <c r="EH60" s="10" t="s">
        <v>530</v>
      </c>
      <c r="EI60" s="10" t="s">
        <v>269</v>
      </c>
      <c r="EJ60" s="10" t="s">
        <v>269</v>
      </c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</row>
    <row r="61" spans="1:233" x14ac:dyDescent="0.25">
      <c r="A61" s="10">
        <v>21</v>
      </c>
      <c r="B61" s="10" t="s">
        <v>247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 t="s">
        <v>233</v>
      </c>
      <c r="S61" s="10">
        <v>19</v>
      </c>
      <c r="T61" s="10">
        <v>90</v>
      </c>
      <c r="U61" s="10">
        <v>300</v>
      </c>
      <c r="V61" s="10">
        <v>10</v>
      </c>
      <c r="W61" s="10" t="s">
        <v>248</v>
      </c>
      <c r="X61" s="10">
        <v>5</v>
      </c>
      <c r="Y61" s="10" t="s">
        <v>249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>
        <v>0</v>
      </c>
      <c r="EL61" s="10">
        <v>90</v>
      </c>
      <c r="EM61" s="10">
        <v>0</v>
      </c>
      <c r="EN61" s="10">
        <v>10</v>
      </c>
      <c r="EO61" s="10">
        <v>10</v>
      </c>
      <c r="EP61" s="10">
        <v>5</v>
      </c>
      <c r="EQ61" s="10">
        <v>5</v>
      </c>
      <c r="ER61" s="10">
        <v>30</v>
      </c>
      <c r="ES61" s="10">
        <v>20</v>
      </c>
      <c r="ET61" s="10">
        <v>10</v>
      </c>
      <c r="EU61" s="10">
        <v>10</v>
      </c>
      <c r="EV61" s="10">
        <v>5</v>
      </c>
      <c r="EW61" s="10">
        <v>5</v>
      </c>
      <c r="EX61" s="10">
        <v>10</v>
      </c>
      <c r="EY61" s="10"/>
      <c r="EZ61" s="10">
        <v>0</v>
      </c>
      <c r="FA61" s="10">
        <v>70</v>
      </c>
      <c r="FB61" s="10">
        <v>20</v>
      </c>
      <c r="FC61" s="10">
        <v>10</v>
      </c>
      <c r="FD61" s="10">
        <v>0</v>
      </c>
      <c r="FE61" s="10">
        <v>10</v>
      </c>
      <c r="FF61" s="10"/>
      <c r="FG61" s="10">
        <v>90</v>
      </c>
      <c r="FH61" s="10">
        <v>10</v>
      </c>
      <c r="FI61" s="10">
        <v>0</v>
      </c>
      <c r="FJ61" s="10">
        <v>0</v>
      </c>
      <c r="FK61" s="10"/>
      <c r="FL61" s="10">
        <v>20</v>
      </c>
      <c r="FM61" s="10">
        <v>80</v>
      </c>
      <c r="FN61" s="10">
        <v>0</v>
      </c>
      <c r="FO61" s="10">
        <v>0</v>
      </c>
      <c r="FP61" s="10">
        <v>50</v>
      </c>
      <c r="FQ61" s="10">
        <v>50</v>
      </c>
      <c r="FR61" s="10">
        <v>0</v>
      </c>
      <c r="FS61" s="10">
        <v>0</v>
      </c>
      <c r="FT61" s="10">
        <v>60</v>
      </c>
      <c r="FU61" s="10">
        <v>40</v>
      </c>
      <c r="FV61" s="10">
        <v>0</v>
      </c>
      <c r="FW61" s="10">
        <v>0</v>
      </c>
      <c r="FX61" s="10">
        <v>70</v>
      </c>
      <c r="FY61" s="10">
        <v>10</v>
      </c>
      <c r="FZ61" s="10">
        <v>20</v>
      </c>
      <c r="GA61" s="10">
        <v>0</v>
      </c>
      <c r="GB61" s="10">
        <v>50</v>
      </c>
      <c r="GC61" s="10" t="s">
        <v>250</v>
      </c>
      <c r="GD61" s="10"/>
      <c r="GE61" s="10"/>
      <c r="GF61" s="10"/>
      <c r="GG61" s="10" t="s">
        <v>531</v>
      </c>
      <c r="GH61" s="10" t="s">
        <v>531</v>
      </c>
      <c r="GI61" s="10" t="s">
        <v>531</v>
      </c>
      <c r="GJ61" s="10"/>
      <c r="GK61" s="10"/>
      <c r="GL61" s="10"/>
      <c r="GM61" s="10" t="s">
        <v>531</v>
      </c>
      <c r="GN61" s="10" t="s">
        <v>531</v>
      </c>
      <c r="GO61" s="10" t="s">
        <v>531</v>
      </c>
      <c r="GP61" s="10">
        <v>5</v>
      </c>
      <c r="GQ61" s="10">
        <v>10</v>
      </c>
      <c r="GR61" s="10" t="s">
        <v>251</v>
      </c>
      <c r="GS61" s="10">
        <v>25</v>
      </c>
      <c r="GT61" s="10" t="s">
        <v>233</v>
      </c>
      <c r="GU61" s="11">
        <v>5</v>
      </c>
      <c r="GV61" s="11">
        <v>5</v>
      </c>
      <c r="GW61" s="11">
        <v>5</v>
      </c>
      <c r="GX61" s="10">
        <v>4</v>
      </c>
      <c r="GY61" s="11">
        <v>6</v>
      </c>
      <c r="GZ61" s="11">
        <v>6</v>
      </c>
      <c r="HA61" s="11">
        <v>6</v>
      </c>
      <c r="HB61" s="11">
        <v>5</v>
      </c>
      <c r="HC61" s="10">
        <v>4</v>
      </c>
      <c r="HD61" s="11">
        <v>3</v>
      </c>
      <c r="HE61" s="11">
        <v>5</v>
      </c>
      <c r="HF61" s="11">
        <v>3</v>
      </c>
      <c r="HG61" s="10">
        <v>4</v>
      </c>
      <c r="HH61" s="10">
        <v>10</v>
      </c>
      <c r="HI61" s="10">
        <v>20</v>
      </c>
      <c r="HJ61" s="10">
        <v>20</v>
      </c>
      <c r="HK61" s="10">
        <v>15</v>
      </c>
      <c r="HL61" s="10" t="s">
        <v>758</v>
      </c>
      <c r="HM61" s="10" t="s">
        <v>252</v>
      </c>
      <c r="HN61" s="10" t="s">
        <v>253</v>
      </c>
      <c r="HO61" s="10" t="s">
        <v>233</v>
      </c>
      <c r="HP61" s="10">
        <v>5</v>
      </c>
      <c r="HQ61" s="10">
        <v>5</v>
      </c>
      <c r="HR61" s="10">
        <v>10</v>
      </c>
      <c r="HS61" s="10">
        <v>15</v>
      </c>
      <c r="HT61" s="10"/>
      <c r="HU61" s="10">
        <v>100</v>
      </c>
      <c r="HV61" s="10">
        <v>0</v>
      </c>
      <c r="HW61" s="10">
        <v>0</v>
      </c>
      <c r="HX61" s="10">
        <v>0</v>
      </c>
      <c r="HY61" s="10"/>
    </row>
    <row r="62" spans="1:233" x14ac:dyDescent="0.25">
      <c r="A62" s="10">
        <v>22</v>
      </c>
      <c r="B62" s="10" t="s">
        <v>247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 t="s">
        <v>233</v>
      </c>
      <c r="S62" s="10">
        <v>25</v>
      </c>
      <c r="T62" s="10">
        <v>97</v>
      </c>
      <c r="U62" s="10">
        <v>600</v>
      </c>
      <c r="V62" s="10">
        <v>30</v>
      </c>
      <c r="W62" s="10" t="s">
        <v>254</v>
      </c>
      <c r="X62" s="10">
        <v>36</v>
      </c>
      <c r="Y62" s="10" t="s">
        <v>249</v>
      </c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>
        <v>0</v>
      </c>
      <c r="EL62" s="10">
        <v>100</v>
      </c>
      <c r="EM62" s="10">
        <v>25</v>
      </c>
      <c r="EN62" s="10">
        <v>5</v>
      </c>
      <c r="EO62" s="10">
        <v>20</v>
      </c>
      <c r="EP62" s="10">
        <v>20</v>
      </c>
      <c r="EQ62" s="10">
        <v>10</v>
      </c>
      <c r="ER62" s="10">
        <v>50</v>
      </c>
      <c r="ES62" s="10">
        <v>80</v>
      </c>
      <c r="ET62" s="10">
        <v>10</v>
      </c>
      <c r="EU62" s="10">
        <v>10</v>
      </c>
      <c r="EV62" s="10">
        <v>10</v>
      </c>
      <c r="EW62" s="10">
        <v>80</v>
      </c>
      <c r="EX62" s="10">
        <v>0</v>
      </c>
      <c r="EY62" s="10"/>
      <c r="EZ62" s="10">
        <v>25</v>
      </c>
      <c r="FA62" s="10">
        <v>25</v>
      </c>
      <c r="FB62" s="10">
        <v>25</v>
      </c>
      <c r="FC62" s="10">
        <v>25</v>
      </c>
      <c r="FD62" s="10">
        <v>0</v>
      </c>
      <c r="FE62" s="10"/>
      <c r="FF62" s="10"/>
      <c r="FG62" s="10">
        <v>33</v>
      </c>
      <c r="FH62" s="10">
        <v>33</v>
      </c>
      <c r="FI62" s="10">
        <v>34</v>
      </c>
      <c r="FJ62" s="10">
        <v>0</v>
      </c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 t="s">
        <v>255</v>
      </c>
      <c r="GD62" s="10">
        <v>1000</v>
      </c>
      <c r="GE62" s="10">
        <v>9000</v>
      </c>
      <c r="GF62" s="10">
        <v>8000</v>
      </c>
      <c r="GG62" s="10" t="s">
        <v>530</v>
      </c>
      <c r="GH62" s="10" t="s">
        <v>530</v>
      </c>
      <c r="GI62" s="10" t="s">
        <v>530</v>
      </c>
      <c r="GJ62" s="10">
        <v>1</v>
      </c>
      <c r="GK62" s="10">
        <v>5</v>
      </c>
      <c r="GL62" s="10">
        <v>2</v>
      </c>
      <c r="GM62" s="10" t="s">
        <v>530</v>
      </c>
      <c r="GN62" s="10" t="s">
        <v>530</v>
      </c>
      <c r="GO62" s="10" t="s">
        <v>530</v>
      </c>
      <c r="GP62" s="10">
        <v>5</v>
      </c>
      <c r="GQ62" s="10">
        <v>10</v>
      </c>
      <c r="GR62" s="10" t="s">
        <v>251</v>
      </c>
      <c r="GS62" s="10">
        <v>100</v>
      </c>
      <c r="GT62" s="10" t="s">
        <v>256</v>
      </c>
      <c r="GU62" s="11">
        <v>6</v>
      </c>
      <c r="GV62" s="10">
        <v>7</v>
      </c>
      <c r="GW62" s="10">
        <v>7</v>
      </c>
      <c r="GX62" s="11">
        <v>6</v>
      </c>
      <c r="GY62" s="11">
        <v>6</v>
      </c>
      <c r="GZ62" s="11">
        <v>6</v>
      </c>
      <c r="HA62" s="11">
        <v>2</v>
      </c>
      <c r="HB62" s="10">
        <v>4</v>
      </c>
      <c r="HC62" s="11">
        <v>3</v>
      </c>
      <c r="HD62" s="11">
        <v>3</v>
      </c>
      <c r="HE62" s="10">
        <v>4</v>
      </c>
      <c r="HF62" s="10">
        <v>7</v>
      </c>
      <c r="HG62" s="11">
        <v>3</v>
      </c>
      <c r="HH62" s="10">
        <v>0</v>
      </c>
      <c r="HI62" s="10">
        <v>10</v>
      </c>
      <c r="HJ62" s="10">
        <v>10</v>
      </c>
      <c r="HK62" s="10">
        <v>50</v>
      </c>
      <c r="HL62" s="10" t="s">
        <v>257</v>
      </c>
      <c r="HM62" s="10" t="s">
        <v>258</v>
      </c>
      <c r="HN62" s="10" t="s">
        <v>253</v>
      </c>
      <c r="HO62" s="10" t="s">
        <v>256</v>
      </c>
      <c r="HP62" s="10">
        <v>5</v>
      </c>
      <c r="HQ62" s="10">
        <v>5</v>
      </c>
      <c r="HR62" s="10">
        <v>10</v>
      </c>
      <c r="HS62" s="10">
        <v>10</v>
      </c>
      <c r="HT62" s="10"/>
      <c r="HU62" s="10">
        <v>95</v>
      </c>
      <c r="HV62" s="10">
        <v>0</v>
      </c>
      <c r="HW62" s="10">
        <v>5</v>
      </c>
      <c r="HX62" s="10">
        <v>0</v>
      </c>
      <c r="HY62" s="10"/>
    </row>
    <row r="63" spans="1:233" x14ac:dyDescent="0.25">
      <c r="A63" s="10">
        <v>26</v>
      </c>
      <c r="B63" s="10" t="s">
        <v>247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 t="s">
        <v>233</v>
      </c>
      <c r="S63" s="10">
        <v>29</v>
      </c>
      <c r="T63" s="10">
        <v>99</v>
      </c>
      <c r="U63" s="10">
        <v>300</v>
      </c>
      <c r="V63" s="10">
        <v>10</v>
      </c>
      <c r="W63" s="10" t="s">
        <v>254</v>
      </c>
      <c r="X63" s="10">
        <v>18</v>
      </c>
      <c r="Y63" s="10" t="s">
        <v>249</v>
      </c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>
        <v>20</v>
      </c>
      <c r="EL63" s="10">
        <v>50</v>
      </c>
      <c r="EM63" s="10">
        <v>10</v>
      </c>
      <c r="EN63" s="10">
        <v>20</v>
      </c>
      <c r="EO63" s="10">
        <v>5</v>
      </c>
      <c r="EP63" s="10">
        <v>5</v>
      </c>
      <c r="EQ63" s="10">
        <v>5</v>
      </c>
      <c r="ER63" s="10">
        <v>5</v>
      </c>
      <c r="ES63" s="10">
        <v>10</v>
      </c>
      <c r="ET63" s="10">
        <v>10</v>
      </c>
      <c r="EU63" s="10">
        <v>10</v>
      </c>
      <c r="EV63" s="10">
        <v>20</v>
      </c>
      <c r="EW63" s="10">
        <v>20</v>
      </c>
      <c r="EX63" s="10">
        <v>10</v>
      </c>
      <c r="EY63" s="10"/>
      <c r="EZ63" s="10">
        <v>10</v>
      </c>
      <c r="FA63" s="10">
        <v>0</v>
      </c>
      <c r="FB63" s="10">
        <v>90</v>
      </c>
      <c r="FC63" s="10">
        <v>0</v>
      </c>
      <c r="FD63" s="10">
        <v>0</v>
      </c>
      <c r="FE63" s="10">
        <v>5</v>
      </c>
      <c r="FF63" s="10"/>
      <c r="FG63" s="10">
        <v>80</v>
      </c>
      <c r="FH63" s="10">
        <v>20</v>
      </c>
      <c r="FI63" s="10">
        <v>0</v>
      </c>
      <c r="FJ63" s="10">
        <v>0</v>
      </c>
      <c r="FK63" s="10"/>
      <c r="FL63" s="10">
        <v>70</v>
      </c>
      <c r="FM63" s="10">
        <v>30</v>
      </c>
      <c r="FN63" s="10">
        <v>0</v>
      </c>
      <c r="FO63" s="10">
        <v>0</v>
      </c>
      <c r="FP63" s="10">
        <v>60</v>
      </c>
      <c r="FQ63" s="10">
        <v>40</v>
      </c>
      <c r="FR63" s="10">
        <v>0</v>
      </c>
      <c r="FS63" s="10">
        <v>0</v>
      </c>
      <c r="FT63" s="10">
        <v>70</v>
      </c>
      <c r="FU63" s="10">
        <v>30</v>
      </c>
      <c r="FV63" s="10">
        <v>0</v>
      </c>
      <c r="FW63" s="10">
        <v>0</v>
      </c>
      <c r="FX63" s="10">
        <v>0</v>
      </c>
      <c r="FY63" s="10">
        <v>0</v>
      </c>
      <c r="FZ63" s="10">
        <v>100</v>
      </c>
      <c r="GA63" s="10">
        <v>0</v>
      </c>
      <c r="GB63" s="10">
        <v>5</v>
      </c>
      <c r="GC63" s="10" t="s">
        <v>270</v>
      </c>
      <c r="GD63" s="10"/>
      <c r="GE63" s="10"/>
      <c r="GF63" s="10"/>
      <c r="GG63" s="10" t="s">
        <v>531</v>
      </c>
      <c r="GH63" s="10" t="s">
        <v>531</v>
      </c>
      <c r="GI63" s="10" t="s">
        <v>531</v>
      </c>
      <c r="GJ63" s="10"/>
      <c r="GK63" s="10">
        <v>20</v>
      </c>
      <c r="GL63" s="10">
        <v>5</v>
      </c>
      <c r="GM63" s="10" t="s">
        <v>531</v>
      </c>
      <c r="GN63" s="10" t="s">
        <v>530</v>
      </c>
      <c r="GO63" s="10" t="s">
        <v>530</v>
      </c>
      <c r="GP63" s="10">
        <v>90</v>
      </c>
      <c r="GQ63" s="10">
        <v>10</v>
      </c>
      <c r="GR63" s="10" t="s">
        <v>251</v>
      </c>
      <c r="GS63" s="10">
        <v>10</v>
      </c>
      <c r="GT63" s="10" t="s">
        <v>233</v>
      </c>
      <c r="GU63" s="11">
        <v>6</v>
      </c>
      <c r="GV63" s="10">
        <v>7</v>
      </c>
      <c r="GW63" s="10">
        <v>4</v>
      </c>
      <c r="GX63" s="11">
        <v>6</v>
      </c>
      <c r="GY63" s="10">
        <v>7</v>
      </c>
      <c r="GZ63" s="11">
        <v>6</v>
      </c>
      <c r="HA63" s="10">
        <v>7</v>
      </c>
      <c r="HB63" s="10">
        <v>7</v>
      </c>
      <c r="HC63" s="10">
        <v>7</v>
      </c>
      <c r="HD63" s="10" t="s">
        <v>271</v>
      </c>
      <c r="HE63" s="10" t="s">
        <v>271</v>
      </c>
      <c r="HF63" s="10" t="s">
        <v>271</v>
      </c>
      <c r="HG63" s="10" t="s">
        <v>271</v>
      </c>
      <c r="HH63" s="10">
        <v>10</v>
      </c>
      <c r="HI63" s="10">
        <v>60</v>
      </c>
      <c r="HJ63" s="10">
        <v>5</v>
      </c>
      <c r="HK63" s="10">
        <v>25</v>
      </c>
      <c r="HL63" s="10" t="s">
        <v>272</v>
      </c>
      <c r="HM63" s="10" t="s">
        <v>258</v>
      </c>
      <c r="HN63" s="10" t="s">
        <v>258</v>
      </c>
      <c r="HO63" s="10" t="s">
        <v>233</v>
      </c>
      <c r="HP63" s="10">
        <v>90</v>
      </c>
      <c r="HQ63" s="10">
        <v>100</v>
      </c>
      <c r="HR63" s="10">
        <v>10</v>
      </c>
      <c r="HS63" s="10">
        <v>99</v>
      </c>
      <c r="HT63" s="10"/>
      <c r="HU63" s="10">
        <v>0</v>
      </c>
      <c r="HV63" s="10">
        <v>0</v>
      </c>
      <c r="HW63" s="10">
        <v>100</v>
      </c>
      <c r="HX63" s="10">
        <v>0</v>
      </c>
      <c r="HY63" s="10" t="s">
        <v>233</v>
      </c>
    </row>
    <row r="64" spans="1:233" x14ac:dyDescent="0.25">
      <c r="A64" s="10">
        <v>28</v>
      </c>
      <c r="B64" s="10" t="s">
        <v>247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 t="s">
        <v>233</v>
      </c>
      <c r="S64" s="10">
        <v>6</v>
      </c>
      <c r="T64" s="10">
        <v>99</v>
      </c>
      <c r="U64" s="10">
        <v>350</v>
      </c>
      <c r="V64" s="10">
        <v>75</v>
      </c>
      <c r="W64" s="10" t="s">
        <v>254</v>
      </c>
      <c r="X64" s="10">
        <v>120</v>
      </c>
      <c r="Y64" s="10" t="s">
        <v>249</v>
      </c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>
        <v>5</v>
      </c>
      <c r="EL64" s="10">
        <v>90</v>
      </c>
      <c r="EM64" s="10">
        <v>2</v>
      </c>
      <c r="EN64" s="10">
        <v>3</v>
      </c>
      <c r="EO64" s="10">
        <v>0</v>
      </c>
      <c r="EP64" s="10">
        <v>0</v>
      </c>
      <c r="EQ64" s="10">
        <v>0</v>
      </c>
      <c r="ER64" s="10">
        <v>0</v>
      </c>
      <c r="ES64" s="10">
        <v>0</v>
      </c>
      <c r="ET64" s="10">
        <v>15</v>
      </c>
      <c r="EU64" s="10">
        <v>35</v>
      </c>
      <c r="EV64" s="10">
        <v>25</v>
      </c>
      <c r="EW64" s="10">
        <v>25</v>
      </c>
      <c r="EX64" s="10">
        <v>0</v>
      </c>
      <c r="EY64" s="10"/>
      <c r="EZ64" s="10">
        <v>40</v>
      </c>
      <c r="FA64" s="10">
        <v>31</v>
      </c>
      <c r="FB64" s="10">
        <v>29</v>
      </c>
      <c r="FC64" s="10">
        <v>0</v>
      </c>
      <c r="FD64" s="10">
        <v>0</v>
      </c>
      <c r="FE64" s="10"/>
      <c r="FF64" s="10"/>
      <c r="FG64" s="10">
        <v>40</v>
      </c>
      <c r="FH64" s="10">
        <v>45</v>
      </c>
      <c r="FI64" s="10">
        <v>15</v>
      </c>
      <c r="FJ64" s="10">
        <v>0</v>
      </c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 t="s">
        <v>277</v>
      </c>
      <c r="GD64" s="10"/>
      <c r="GE64" s="10"/>
      <c r="GF64" s="10"/>
      <c r="GG64" s="10" t="s">
        <v>531</v>
      </c>
      <c r="GH64" s="10" t="s">
        <v>531</v>
      </c>
      <c r="GI64" s="10" t="s">
        <v>531</v>
      </c>
      <c r="GJ64" s="10"/>
      <c r="GK64" s="10">
        <v>7</v>
      </c>
      <c r="GL64" s="10">
        <v>3</v>
      </c>
      <c r="GM64" s="10" t="s">
        <v>531</v>
      </c>
      <c r="GN64" s="10" t="s">
        <v>530</v>
      </c>
      <c r="GO64" s="10" t="s">
        <v>530</v>
      </c>
      <c r="GP64" s="10">
        <v>80</v>
      </c>
      <c r="GQ64" s="10">
        <v>20</v>
      </c>
      <c r="GR64" s="10" t="s">
        <v>251</v>
      </c>
      <c r="GS64" s="10">
        <v>100</v>
      </c>
      <c r="GT64" s="10" t="s">
        <v>233</v>
      </c>
      <c r="GU64" s="11">
        <v>5</v>
      </c>
      <c r="GV64" s="11">
        <v>6</v>
      </c>
      <c r="GW64" s="11">
        <v>5</v>
      </c>
      <c r="GX64" s="10">
        <v>4</v>
      </c>
      <c r="GY64" s="11">
        <v>5</v>
      </c>
      <c r="GZ64" s="11">
        <v>6</v>
      </c>
      <c r="HA64" s="11">
        <v>5</v>
      </c>
      <c r="HB64" s="11">
        <v>5</v>
      </c>
      <c r="HC64" s="10">
        <v>4</v>
      </c>
      <c r="HD64" s="11">
        <v>5</v>
      </c>
      <c r="HE64" s="11">
        <v>5</v>
      </c>
      <c r="HF64" s="11">
        <v>6</v>
      </c>
      <c r="HG64" s="11">
        <v>5</v>
      </c>
      <c r="HH64" s="10">
        <v>0</v>
      </c>
      <c r="HI64" s="10">
        <v>100</v>
      </c>
      <c r="HJ64" s="10">
        <v>100</v>
      </c>
      <c r="HK64" s="10">
        <v>100</v>
      </c>
      <c r="HL64" s="10" t="s">
        <v>278</v>
      </c>
      <c r="HM64" s="10" t="s">
        <v>253</v>
      </c>
      <c r="HN64" s="10" t="s">
        <v>253</v>
      </c>
      <c r="HO64" s="10" t="s">
        <v>233</v>
      </c>
      <c r="HP64" s="10">
        <v>80</v>
      </c>
      <c r="HQ64" s="10">
        <v>90</v>
      </c>
      <c r="HR64" s="10">
        <v>20</v>
      </c>
      <c r="HS64" s="10">
        <v>80</v>
      </c>
      <c r="HT64" s="10"/>
      <c r="HU64" s="10">
        <v>60</v>
      </c>
      <c r="HV64" s="10">
        <v>40</v>
      </c>
      <c r="HW64" s="10">
        <v>0</v>
      </c>
      <c r="HX64" s="10">
        <v>0</v>
      </c>
      <c r="HY64" s="10"/>
    </row>
    <row r="65" spans="1:233" x14ac:dyDescent="0.25">
      <c r="A65" s="10">
        <v>30</v>
      </c>
      <c r="B65" s="10" t="s">
        <v>247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 t="s">
        <v>233</v>
      </c>
      <c r="S65" s="10">
        <v>21</v>
      </c>
      <c r="T65" s="10">
        <v>95</v>
      </c>
      <c r="U65" s="10">
        <v>350</v>
      </c>
      <c r="V65" s="10">
        <v>6</v>
      </c>
      <c r="W65" s="10" t="s">
        <v>254</v>
      </c>
      <c r="X65" s="10">
        <v>15</v>
      </c>
      <c r="Y65" s="10" t="s">
        <v>259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>
        <v>15</v>
      </c>
      <c r="EL65" s="10">
        <v>70</v>
      </c>
      <c r="EM65" s="10">
        <v>15</v>
      </c>
      <c r="EN65" s="10">
        <v>5</v>
      </c>
      <c r="EO65" s="10">
        <v>5</v>
      </c>
      <c r="EP65" s="10">
        <v>5</v>
      </c>
      <c r="EQ65" s="10">
        <v>2</v>
      </c>
      <c r="ER65" s="10">
        <v>5</v>
      </c>
      <c r="ES65" s="10">
        <v>5</v>
      </c>
      <c r="ET65" s="10">
        <v>2</v>
      </c>
      <c r="EU65" s="10">
        <v>20</v>
      </c>
      <c r="EV65" s="10">
        <v>10</v>
      </c>
      <c r="EW65" s="10">
        <v>2</v>
      </c>
      <c r="EX65" s="10">
        <v>5</v>
      </c>
      <c r="EY65" s="10"/>
      <c r="EZ65" s="10">
        <v>15</v>
      </c>
      <c r="FA65" s="10">
        <v>3</v>
      </c>
      <c r="FB65" s="10">
        <v>80</v>
      </c>
      <c r="FC65" s="10">
        <v>2</v>
      </c>
      <c r="FD65" s="10">
        <v>0</v>
      </c>
      <c r="FE65" s="10">
        <v>30</v>
      </c>
      <c r="FF65" s="10"/>
      <c r="FG65" s="10">
        <v>30</v>
      </c>
      <c r="FH65" s="10">
        <v>60</v>
      </c>
      <c r="FI65" s="10">
        <v>10</v>
      </c>
      <c r="FJ65" s="10">
        <v>0</v>
      </c>
      <c r="FK65" s="10"/>
      <c r="FL65" s="10">
        <v>40</v>
      </c>
      <c r="FM65" s="10">
        <v>50</v>
      </c>
      <c r="FN65" s="10">
        <v>10</v>
      </c>
      <c r="FO65" s="10">
        <v>0</v>
      </c>
      <c r="FP65" s="10">
        <v>40</v>
      </c>
      <c r="FQ65" s="10">
        <v>50</v>
      </c>
      <c r="FR65" s="10">
        <v>10</v>
      </c>
      <c r="FS65" s="10">
        <v>0</v>
      </c>
      <c r="FT65" s="10">
        <v>40</v>
      </c>
      <c r="FU65" s="10">
        <v>50</v>
      </c>
      <c r="FV65" s="10">
        <v>10</v>
      </c>
      <c r="FW65" s="10">
        <v>0</v>
      </c>
      <c r="FX65" s="10">
        <v>5</v>
      </c>
      <c r="FY65" s="10">
        <v>0</v>
      </c>
      <c r="FZ65" s="10">
        <v>95</v>
      </c>
      <c r="GA65" s="10">
        <v>0</v>
      </c>
      <c r="GB65" s="10">
        <v>80</v>
      </c>
      <c r="GC65" s="10" t="s">
        <v>279</v>
      </c>
      <c r="GD65" s="10"/>
      <c r="GE65" s="10"/>
      <c r="GF65" s="10"/>
      <c r="GG65" s="10" t="s">
        <v>531</v>
      </c>
      <c r="GH65" s="10" t="s">
        <v>531</v>
      </c>
      <c r="GI65" s="10" t="s">
        <v>531</v>
      </c>
      <c r="GJ65" s="10">
        <v>5</v>
      </c>
      <c r="GK65" s="10">
        <v>15</v>
      </c>
      <c r="GL65" s="10">
        <v>10</v>
      </c>
      <c r="GM65" s="10" t="s">
        <v>530</v>
      </c>
      <c r="GN65" s="10" t="s">
        <v>530</v>
      </c>
      <c r="GO65" s="10" t="s">
        <v>530</v>
      </c>
      <c r="GP65" s="10">
        <v>80</v>
      </c>
      <c r="GQ65" s="10">
        <v>20</v>
      </c>
      <c r="GR65" s="10" t="s">
        <v>251</v>
      </c>
      <c r="GS65" s="10">
        <v>10</v>
      </c>
      <c r="GT65" s="10" t="s">
        <v>233</v>
      </c>
      <c r="GU65" s="11">
        <v>5</v>
      </c>
      <c r="GV65" s="11">
        <v>5</v>
      </c>
      <c r="GW65" s="10">
        <v>4</v>
      </c>
      <c r="GX65" s="11">
        <v>6</v>
      </c>
      <c r="GY65" s="11">
        <v>6</v>
      </c>
      <c r="GZ65" s="11">
        <v>6</v>
      </c>
      <c r="HA65" s="11">
        <v>6</v>
      </c>
      <c r="HB65" s="10">
        <v>4</v>
      </c>
      <c r="HC65" s="10">
        <v>4</v>
      </c>
      <c r="HD65" s="11">
        <v>5</v>
      </c>
      <c r="HE65" s="11">
        <v>3</v>
      </c>
      <c r="HF65" s="11">
        <v>5</v>
      </c>
      <c r="HG65" s="11">
        <v>5</v>
      </c>
      <c r="HH65" s="10">
        <v>5</v>
      </c>
      <c r="HI65" s="10">
        <v>20</v>
      </c>
      <c r="HJ65" s="10">
        <v>40</v>
      </c>
      <c r="HK65" s="10">
        <v>80</v>
      </c>
      <c r="HL65" s="10" t="s">
        <v>280</v>
      </c>
      <c r="HM65" s="10" t="s">
        <v>252</v>
      </c>
      <c r="HN65" s="10" t="s">
        <v>253</v>
      </c>
      <c r="HO65" s="10" t="s">
        <v>233</v>
      </c>
      <c r="HP65" s="10">
        <v>80</v>
      </c>
      <c r="HQ65" s="10">
        <v>90</v>
      </c>
      <c r="HR65" s="10">
        <v>20</v>
      </c>
      <c r="HS65" s="10">
        <v>25</v>
      </c>
      <c r="HT65" s="10"/>
      <c r="HU65" s="10">
        <v>0</v>
      </c>
      <c r="HV65" s="10">
        <v>0</v>
      </c>
      <c r="HW65" s="10">
        <v>100</v>
      </c>
      <c r="HX65" s="10">
        <v>0</v>
      </c>
      <c r="HY65" s="10" t="s">
        <v>256</v>
      </c>
    </row>
    <row r="66" spans="1:233" x14ac:dyDescent="0.25">
      <c r="A66" s="10">
        <v>33</v>
      </c>
      <c r="B66" s="10" t="s">
        <v>247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 t="s">
        <v>233</v>
      </c>
      <c r="S66" s="10">
        <v>18</v>
      </c>
      <c r="T66" s="10">
        <v>100</v>
      </c>
      <c r="U66" s="10">
        <v>85</v>
      </c>
      <c r="V66" s="10">
        <v>40</v>
      </c>
      <c r="W66" s="10" t="s">
        <v>248</v>
      </c>
      <c r="X66" s="10">
        <v>15</v>
      </c>
      <c r="Y66" s="10" t="s">
        <v>281</v>
      </c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>
        <v>25</v>
      </c>
      <c r="EL66" s="10">
        <v>85</v>
      </c>
      <c r="EM66" s="10">
        <v>1</v>
      </c>
      <c r="EN66" s="10">
        <v>5</v>
      </c>
      <c r="EO66" s="10">
        <v>2</v>
      </c>
      <c r="EP66" s="10">
        <v>2</v>
      </c>
      <c r="EQ66" s="10">
        <v>4</v>
      </c>
      <c r="ER66" s="10">
        <v>2</v>
      </c>
      <c r="ES66" s="10">
        <v>6</v>
      </c>
      <c r="ET66" s="10">
        <v>5</v>
      </c>
      <c r="EU66" s="10">
        <v>10</v>
      </c>
      <c r="EV66" s="10">
        <v>5</v>
      </c>
      <c r="EW66" s="10">
        <v>1</v>
      </c>
      <c r="EX66" s="10">
        <v>10</v>
      </c>
      <c r="EY66" s="10"/>
      <c r="EZ66" s="10">
        <v>40</v>
      </c>
      <c r="FA66" s="10">
        <v>30</v>
      </c>
      <c r="FB66" s="10">
        <v>10</v>
      </c>
      <c r="FC66" s="10">
        <v>20</v>
      </c>
      <c r="FD66" s="10">
        <v>0</v>
      </c>
      <c r="FE66" s="10">
        <v>20</v>
      </c>
      <c r="FF66" s="10"/>
      <c r="FG66" s="10">
        <v>25</v>
      </c>
      <c r="FH66" s="10">
        <v>30</v>
      </c>
      <c r="FI66" s="10">
        <v>45</v>
      </c>
      <c r="FJ66" s="10">
        <v>0</v>
      </c>
      <c r="FK66" s="10"/>
      <c r="FL66" s="10">
        <v>30</v>
      </c>
      <c r="FM66" s="10">
        <v>30</v>
      </c>
      <c r="FN66" s="10">
        <v>40</v>
      </c>
      <c r="FO66" s="10">
        <v>0</v>
      </c>
      <c r="FP66" s="10">
        <v>5</v>
      </c>
      <c r="FQ66" s="10">
        <v>45</v>
      </c>
      <c r="FR66" s="10">
        <v>50</v>
      </c>
      <c r="FS66" s="10">
        <v>0</v>
      </c>
      <c r="FT66" s="10">
        <v>15</v>
      </c>
      <c r="FU66" s="10">
        <v>25</v>
      </c>
      <c r="FV66" s="10">
        <v>60</v>
      </c>
      <c r="FW66" s="10">
        <v>0</v>
      </c>
      <c r="FX66" s="10">
        <v>20</v>
      </c>
      <c r="FY66" s="10">
        <v>30</v>
      </c>
      <c r="FZ66" s="10">
        <v>50</v>
      </c>
      <c r="GA66" s="10">
        <v>0</v>
      </c>
      <c r="GB66" s="10">
        <v>20</v>
      </c>
      <c r="GC66" s="10" t="s">
        <v>359</v>
      </c>
      <c r="GD66" s="10"/>
      <c r="GE66" s="10"/>
      <c r="GF66" s="10"/>
      <c r="GG66" s="10" t="s">
        <v>531</v>
      </c>
      <c r="GH66" s="10" t="s">
        <v>531</v>
      </c>
      <c r="GI66" s="10" t="s">
        <v>531</v>
      </c>
      <c r="GJ66" s="10"/>
      <c r="GK66" s="10"/>
      <c r="GL66" s="10"/>
      <c r="GM66" s="10" t="s">
        <v>531</v>
      </c>
      <c r="GN66" s="10" t="s">
        <v>531</v>
      </c>
      <c r="GO66" s="10" t="s">
        <v>531</v>
      </c>
      <c r="GP66" s="10">
        <v>40</v>
      </c>
      <c r="GQ66" s="10">
        <v>60</v>
      </c>
      <c r="GR66" s="10" t="s">
        <v>251</v>
      </c>
      <c r="GS66" s="10">
        <v>30</v>
      </c>
      <c r="GT66" s="10" t="s">
        <v>282</v>
      </c>
      <c r="GU66" s="10">
        <v>4</v>
      </c>
      <c r="GV66" s="11">
        <v>5</v>
      </c>
      <c r="GW66" s="11">
        <v>3</v>
      </c>
      <c r="GX66" s="10">
        <v>4</v>
      </c>
      <c r="GY66" s="10">
        <v>7</v>
      </c>
      <c r="GZ66" s="11">
        <v>6</v>
      </c>
      <c r="HA66" s="11">
        <v>6</v>
      </c>
      <c r="HB66" s="11">
        <v>5</v>
      </c>
      <c r="HC66" s="10">
        <v>4</v>
      </c>
      <c r="HD66" s="11">
        <v>5</v>
      </c>
      <c r="HE66" s="11">
        <v>6</v>
      </c>
      <c r="HF66" s="11">
        <v>5</v>
      </c>
      <c r="HG66" s="10">
        <v>4</v>
      </c>
      <c r="HH66" s="10">
        <v>10</v>
      </c>
      <c r="HI66" s="10">
        <v>30</v>
      </c>
      <c r="HJ66" s="10">
        <v>25</v>
      </c>
      <c r="HK66" s="10">
        <v>5</v>
      </c>
      <c r="HL66" s="10" t="s">
        <v>758</v>
      </c>
      <c r="HM66" s="10" t="s">
        <v>258</v>
      </c>
      <c r="HN66" s="10" t="s">
        <v>253</v>
      </c>
      <c r="HO66" s="10" t="s">
        <v>233</v>
      </c>
      <c r="HP66" s="10">
        <v>40</v>
      </c>
      <c r="HQ66" s="10">
        <v>45</v>
      </c>
      <c r="HR66" s="10">
        <v>60</v>
      </c>
      <c r="HS66" s="10">
        <v>62</v>
      </c>
      <c r="HT66" s="10"/>
      <c r="HU66" s="10">
        <v>100</v>
      </c>
      <c r="HV66" s="10">
        <v>0</v>
      </c>
      <c r="HW66" s="10">
        <v>0</v>
      </c>
      <c r="HX66" s="10">
        <v>0</v>
      </c>
      <c r="HY66" s="10"/>
    </row>
    <row r="67" spans="1:233" x14ac:dyDescent="0.25">
      <c r="A67" s="10">
        <v>35</v>
      </c>
      <c r="B67" s="10" t="s">
        <v>247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 t="s">
        <v>233</v>
      </c>
      <c r="S67" s="10">
        <v>5</v>
      </c>
      <c r="T67" s="10">
        <v>90</v>
      </c>
      <c r="U67" s="10">
        <v>200</v>
      </c>
      <c r="V67" s="10">
        <v>6</v>
      </c>
      <c r="W67" s="10" t="s">
        <v>254</v>
      </c>
      <c r="X67" s="10">
        <v>36</v>
      </c>
      <c r="Y67" s="10" t="s">
        <v>239</v>
      </c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>
        <v>5</v>
      </c>
      <c r="EL67" s="10">
        <v>60</v>
      </c>
      <c r="EM67" s="10">
        <v>20</v>
      </c>
      <c r="EN67" s="10">
        <v>15</v>
      </c>
      <c r="EO67" s="10">
        <v>0</v>
      </c>
      <c r="EP67" s="10">
        <v>10</v>
      </c>
      <c r="EQ67" s="10">
        <v>0</v>
      </c>
      <c r="ER67" s="10">
        <v>0</v>
      </c>
      <c r="ES67" s="10">
        <v>10</v>
      </c>
      <c r="ET67" s="10">
        <v>10</v>
      </c>
      <c r="EU67" s="10">
        <v>30</v>
      </c>
      <c r="EV67" s="10">
        <v>40</v>
      </c>
      <c r="EW67" s="10">
        <v>10</v>
      </c>
      <c r="EX67" s="10">
        <v>3</v>
      </c>
      <c r="EY67" s="10"/>
      <c r="EZ67" s="10">
        <v>50</v>
      </c>
      <c r="FA67" s="10">
        <v>30</v>
      </c>
      <c r="FB67" s="10">
        <v>10</v>
      </c>
      <c r="FC67" s="10">
        <v>10</v>
      </c>
      <c r="FD67" s="10">
        <v>0</v>
      </c>
      <c r="FE67" s="10">
        <v>30</v>
      </c>
      <c r="FF67" s="10"/>
      <c r="FG67" s="10">
        <v>20</v>
      </c>
      <c r="FH67" s="10">
        <v>60</v>
      </c>
      <c r="FI67" s="10">
        <v>20</v>
      </c>
      <c r="FJ67" s="10">
        <v>0</v>
      </c>
      <c r="FK67" s="10" t="s">
        <v>283</v>
      </c>
      <c r="FL67" s="10">
        <v>20</v>
      </c>
      <c r="FM67" s="10">
        <v>60</v>
      </c>
      <c r="FN67" s="10">
        <v>10</v>
      </c>
      <c r="FO67" s="10">
        <v>10</v>
      </c>
      <c r="FP67" s="10">
        <v>10</v>
      </c>
      <c r="FQ67" s="10">
        <v>40</v>
      </c>
      <c r="FR67" s="10">
        <v>20</v>
      </c>
      <c r="FS67" s="10">
        <v>30</v>
      </c>
      <c r="FT67" s="10">
        <v>30</v>
      </c>
      <c r="FU67" s="10">
        <v>5</v>
      </c>
      <c r="FV67" s="10">
        <v>30</v>
      </c>
      <c r="FW67" s="10">
        <v>35</v>
      </c>
      <c r="FX67" s="10">
        <v>40</v>
      </c>
      <c r="FY67" s="10">
        <v>10</v>
      </c>
      <c r="FZ67" s="10">
        <v>40</v>
      </c>
      <c r="GA67" s="10">
        <v>10</v>
      </c>
      <c r="GB67" s="10">
        <v>25</v>
      </c>
      <c r="GC67" s="10" t="s">
        <v>284</v>
      </c>
      <c r="GD67" s="10"/>
      <c r="GE67" s="10"/>
      <c r="GF67" s="10"/>
      <c r="GG67" s="10" t="s">
        <v>531</v>
      </c>
      <c r="GH67" s="10" t="s">
        <v>531</v>
      </c>
      <c r="GI67" s="10" t="s">
        <v>531</v>
      </c>
      <c r="GJ67" s="10"/>
      <c r="GK67" s="10"/>
      <c r="GL67" s="10"/>
      <c r="GM67" s="10" t="s">
        <v>531</v>
      </c>
      <c r="GN67" s="10" t="s">
        <v>531</v>
      </c>
      <c r="GO67" s="10" t="s">
        <v>531</v>
      </c>
      <c r="GP67" s="10">
        <v>50</v>
      </c>
      <c r="GQ67" s="10">
        <v>50</v>
      </c>
      <c r="GR67" s="10" t="s">
        <v>251</v>
      </c>
      <c r="GS67" s="10">
        <v>20</v>
      </c>
      <c r="GT67" s="10" t="s">
        <v>233</v>
      </c>
      <c r="GU67" s="11">
        <v>5</v>
      </c>
      <c r="GV67" s="11">
        <v>6</v>
      </c>
      <c r="GW67" s="11">
        <v>6</v>
      </c>
      <c r="GX67" s="11">
        <v>6</v>
      </c>
      <c r="GY67" s="11">
        <v>6</v>
      </c>
      <c r="GZ67" s="11">
        <v>5</v>
      </c>
      <c r="HA67" s="11">
        <v>5</v>
      </c>
      <c r="HB67" s="11">
        <v>5</v>
      </c>
      <c r="HC67" s="11">
        <v>5</v>
      </c>
      <c r="HD67" s="11">
        <v>5</v>
      </c>
      <c r="HE67" s="11">
        <v>6</v>
      </c>
      <c r="HF67" s="11">
        <v>6</v>
      </c>
      <c r="HG67" s="11">
        <v>5</v>
      </c>
      <c r="HH67" s="10">
        <v>3</v>
      </c>
      <c r="HI67" s="10">
        <v>10</v>
      </c>
      <c r="HJ67" s="10">
        <v>10</v>
      </c>
      <c r="HK67" s="10">
        <v>10</v>
      </c>
      <c r="HL67" s="10" t="s">
        <v>285</v>
      </c>
      <c r="HM67" s="10" t="s">
        <v>253</v>
      </c>
      <c r="HN67" s="10" t="s">
        <v>253</v>
      </c>
      <c r="HO67" s="10" t="s">
        <v>256</v>
      </c>
      <c r="HP67" s="10">
        <v>50</v>
      </c>
      <c r="HQ67" s="10">
        <v>50</v>
      </c>
      <c r="HR67" s="10">
        <v>50</v>
      </c>
      <c r="HS67" s="10">
        <v>70</v>
      </c>
      <c r="HT67" s="10" t="s">
        <v>286</v>
      </c>
      <c r="HU67" s="10">
        <v>0</v>
      </c>
      <c r="HV67" s="10">
        <v>0</v>
      </c>
      <c r="HW67" s="10">
        <v>50</v>
      </c>
      <c r="HX67" s="10">
        <v>50</v>
      </c>
      <c r="HY67" s="10" t="s">
        <v>233</v>
      </c>
    </row>
    <row r="68" spans="1:233" x14ac:dyDescent="0.25">
      <c r="A68" s="10">
        <v>36</v>
      </c>
      <c r="B68" s="10" t="s">
        <v>247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 t="s">
        <v>233</v>
      </c>
      <c r="S68" s="10">
        <v>6</v>
      </c>
      <c r="T68" s="10">
        <v>90</v>
      </c>
      <c r="U68" s="10">
        <v>500</v>
      </c>
      <c r="V68" s="10">
        <v>85</v>
      </c>
      <c r="W68" s="10" t="s">
        <v>254</v>
      </c>
      <c r="X68" s="10">
        <v>130</v>
      </c>
      <c r="Y68" s="10" t="s">
        <v>239</v>
      </c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>
        <v>10</v>
      </c>
      <c r="EL68" s="10">
        <v>99</v>
      </c>
      <c r="EM68" s="10">
        <v>30</v>
      </c>
      <c r="EN68" s="10">
        <v>60</v>
      </c>
      <c r="EO68" s="10">
        <v>100</v>
      </c>
      <c r="EP68" s="10">
        <v>100</v>
      </c>
      <c r="EQ68" s="10">
        <v>100</v>
      </c>
      <c r="ER68" s="10">
        <v>100</v>
      </c>
      <c r="ES68" s="10">
        <v>100</v>
      </c>
      <c r="ET68" s="10">
        <v>30</v>
      </c>
      <c r="EU68" s="10">
        <v>90</v>
      </c>
      <c r="EV68" s="10">
        <v>90</v>
      </c>
      <c r="EW68" s="10">
        <v>20</v>
      </c>
      <c r="EX68" s="10">
        <v>10</v>
      </c>
      <c r="EY68" s="10"/>
      <c r="EZ68" s="10">
        <v>30</v>
      </c>
      <c r="FA68" s="10">
        <v>60</v>
      </c>
      <c r="FB68" s="10">
        <v>10</v>
      </c>
      <c r="FC68" s="10">
        <v>0</v>
      </c>
      <c r="FD68" s="10">
        <v>0</v>
      </c>
      <c r="FE68" s="10">
        <v>65</v>
      </c>
      <c r="FF68" s="10"/>
      <c r="FG68" s="10">
        <v>60</v>
      </c>
      <c r="FH68" s="10">
        <v>30</v>
      </c>
      <c r="FI68" s="10">
        <v>10</v>
      </c>
      <c r="FJ68" s="10">
        <v>0</v>
      </c>
      <c r="FK68" s="10"/>
      <c r="FL68" s="10">
        <v>70</v>
      </c>
      <c r="FM68" s="10">
        <v>30</v>
      </c>
      <c r="FN68" s="10">
        <v>0</v>
      </c>
      <c r="FO68" s="10">
        <v>0</v>
      </c>
      <c r="FP68" s="10">
        <v>50</v>
      </c>
      <c r="FQ68" s="10">
        <v>50</v>
      </c>
      <c r="FR68" s="10">
        <v>0</v>
      </c>
      <c r="FS68" s="10">
        <v>0</v>
      </c>
      <c r="FT68" s="10">
        <v>20</v>
      </c>
      <c r="FU68" s="10">
        <v>80</v>
      </c>
      <c r="FV68" s="10">
        <v>0</v>
      </c>
      <c r="FW68" s="10">
        <v>0</v>
      </c>
      <c r="FX68" s="10">
        <v>10</v>
      </c>
      <c r="FY68" s="10">
        <v>1</v>
      </c>
      <c r="FZ68" s="10">
        <v>89</v>
      </c>
      <c r="GA68" s="10">
        <v>0</v>
      </c>
      <c r="GB68" s="10">
        <v>20</v>
      </c>
      <c r="GC68" s="10" t="s">
        <v>287</v>
      </c>
      <c r="GD68" s="10">
        <v>1000</v>
      </c>
      <c r="GE68" s="10">
        <v>5000</v>
      </c>
      <c r="GF68" s="10">
        <v>3000</v>
      </c>
      <c r="GG68" s="10" t="s">
        <v>530</v>
      </c>
      <c r="GH68" s="10" t="s">
        <v>530</v>
      </c>
      <c r="GI68" s="10" t="s">
        <v>530</v>
      </c>
      <c r="GJ68" s="10">
        <v>15</v>
      </c>
      <c r="GK68" s="10">
        <v>30</v>
      </c>
      <c r="GL68" s="10">
        <v>10</v>
      </c>
      <c r="GM68" s="10" t="s">
        <v>530</v>
      </c>
      <c r="GN68" s="10" t="s">
        <v>530</v>
      </c>
      <c r="GO68" s="10" t="s">
        <v>530</v>
      </c>
      <c r="GP68" s="10">
        <v>50</v>
      </c>
      <c r="GQ68" s="10">
        <v>70</v>
      </c>
      <c r="GR68" s="10" t="s">
        <v>251</v>
      </c>
      <c r="GS68" s="10">
        <v>50</v>
      </c>
      <c r="GT68" s="10" t="s">
        <v>233</v>
      </c>
      <c r="GU68" s="10">
        <v>4</v>
      </c>
      <c r="GV68" s="10">
        <v>4</v>
      </c>
      <c r="GW68" s="11">
        <v>6</v>
      </c>
      <c r="GX68" s="11">
        <v>6</v>
      </c>
      <c r="GY68" s="11">
        <v>6</v>
      </c>
      <c r="GZ68" s="10">
        <v>7</v>
      </c>
      <c r="HA68" s="11">
        <v>5</v>
      </c>
      <c r="HB68" s="11">
        <v>5</v>
      </c>
      <c r="HC68" s="11">
        <v>5</v>
      </c>
      <c r="HD68" s="10">
        <v>4</v>
      </c>
      <c r="HE68" s="11">
        <v>5</v>
      </c>
      <c r="HF68" s="10">
        <v>7</v>
      </c>
      <c r="HG68" s="11">
        <v>6</v>
      </c>
      <c r="HH68" s="10">
        <v>10</v>
      </c>
      <c r="HI68" s="10">
        <v>70</v>
      </c>
      <c r="HJ68" s="10">
        <v>100</v>
      </c>
      <c r="HK68" s="10">
        <v>100</v>
      </c>
      <c r="HL68" s="10" t="s">
        <v>288</v>
      </c>
      <c r="HM68" s="10" t="s">
        <v>252</v>
      </c>
      <c r="HN68" s="10" t="s">
        <v>258</v>
      </c>
      <c r="HO68" s="10" t="s">
        <v>233</v>
      </c>
      <c r="HP68" s="10">
        <v>50</v>
      </c>
      <c r="HQ68" s="10">
        <v>75</v>
      </c>
      <c r="HR68" s="10">
        <v>70</v>
      </c>
      <c r="HS68" s="10">
        <v>90</v>
      </c>
      <c r="HT68" s="10"/>
      <c r="HU68" s="10">
        <v>1</v>
      </c>
      <c r="HV68" s="10">
        <v>0</v>
      </c>
      <c r="HW68" s="10">
        <v>99</v>
      </c>
      <c r="HX68" s="10">
        <v>0</v>
      </c>
      <c r="HY68" s="10"/>
    </row>
    <row r="69" spans="1:233" x14ac:dyDescent="0.25">
      <c r="A69" s="10">
        <v>38</v>
      </c>
      <c r="B69" s="10" t="s">
        <v>247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 t="s">
        <v>233</v>
      </c>
      <c r="S69" s="10">
        <v>25</v>
      </c>
      <c r="T69" s="10">
        <v>90</v>
      </c>
      <c r="U69" s="10">
        <v>80</v>
      </c>
      <c r="V69" s="10">
        <v>40</v>
      </c>
      <c r="W69" s="10" t="s">
        <v>254</v>
      </c>
      <c r="X69" s="10">
        <v>15</v>
      </c>
      <c r="Y69" s="10" t="s">
        <v>259</v>
      </c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>
        <v>25</v>
      </c>
      <c r="EL69" s="10">
        <v>65</v>
      </c>
      <c r="EM69" s="10">
        <v>25</v>
      </c>
      <c r="EN69" s="10">
        <v>25</v>
      </c>
      <c r="EO69" s="10">
        <v>0</v>
      </c>
      <c r="EP69" s="10">
        <v>0</v>
      </c>
      <c r="EQ69" s="10">
        <v>5</v>
      </c>
      <c r="ER69" s="10">
        <v>0</v>
      </c>
      <c r="ES69" s="10">
        <v>5</v>
      </c>
      <c r="ET69" s="10">
        <v>5</v>
      </c>
      <c r="EU69" s="10">
        <v>5</v>
      </c>
      <c r="EV69" s="10">
        <v>5</v>
      </c>
      <c r="EW69" s="10">
        <v>20</v>
      </c>
      <c r="EX69" s="10">
        <v>35</v>
      </c>
      <c r="EY69" s="10"/>
      <c r="EZ69" s="10">
        <v>40</v>
      </c>
      <c r="FA69" s="10">
        <v>0</v>
      </c>
      <c r="FB69" s="10">
        <v>50</v>
      </c>
      <c r="FC69" s="10">
        <v>10</v>
      </c>
      <c r="FD69" s="10">
        <v>0</v>
      </c>
      <c r="FE69" s="10">
        <v>25</v>
      </c>
      <c r="FF69" s="10"/>
      <c r="FG69" s="10">
        <v>40</v>
      </c>
      <c r="FH69" s="10">
        <v>40</v>
      </c>
      <c r="FI69" s="10">
        <v>20</v>
      </c>
      <c r="FJ69" s="10">
        <v>0</v>
      </c>
      <c r="FK69" s="10"/>
      <c r="FL69" s="10">
        <v>40</v>
      </c>
      <c r="FM69" s="10">
        <v>60</v>
      </c>
      <c r="FN69" s="10">
        <v>0</v>
      </c>
      <c r="FO69" s="10">
        <v>0</v>
      </c>
      <c r="FP69" s="10">
        <v>40</v>
      </c>
      <c r="FQ69" s="10">
        <v>60</v>
      </c>
      <c r="FR69" s="10">
        <v>0</v>
      </c>
      <c r="FS69" s="10">
        <v>0</v>
      </c>
      <c r="FT69" s="10">
        <v>40</v>
      </c>
      <c r="FU69" s="10">
        <v>60</v>
      </c>
      <c r="FV69" s="10">
        <v>0</v>
      </c>
      <c r="FW69" s="10">
        <v>0</v>
      </c>
      <c r="FX69" s="10">
        <v>0</v>
      </c>
      <c r="FY69" s="10">
        <v>0</v>
      </c>
      <c r="FZ69" s="10">
        <v>100</v>
      </c>
      <c r="GA69" s="10">
        <v>0</v>
      </c>
      <c r="GB69" s="10">
        <v>25</v>
      </c>
      <c r="GC69" s="10" t="s">
        <v>289</v>
      </c>
      <c r="GD69" s="10"/>
      <c r="GE69" s="10"/>
      <c r="GF69" s="10"/>
      <c r="GG69" s="10" t="s">
        <v>531</v>
      </c>
      <c r="GH69" s="10" t="s">
        <v>531</v>
      </c>
      <c r="GI69" s="10" t="s">
        <v>531</v>
      </c>
      <c r="GJ69" s="10">
        <v>5</v>
      </c>
      <c r="GK69" s="10">
        <v>5</v>
      </c>
      <c r="GL69" s="10">
        <v>5</v>
      </c>
      <c r="GM69" s="10" t="s">
        <v>530</v>
      </c>
      <c r="GN69" s="10" t="s">
        <v>530</v>
      </c>
      <c r="GO69" s="10" t="s">
        <v>530</v>
      </c>
      <c r="GP69" s="10">
        <v>50</v>
      </c>
      <c r="GQ69" s="10">
        <v>50</v>
      </c>
      <c r="GR69" s="10" t="s">
        <v>251</v>
      </c>
      <c r="GS69" s="10">
        <v>66</v>
      </c>
      <c r="GT69" s="10" t="s">
        <v>233</v>
      </c>
      <c r="GU69" s="11">
        <v>6</v>
      </c>
      <c r="GV69" s="11">
        <v>6</v>
      </c>
      <c r="GW69" s="11">
        <v>6</v>
      </c>
      <c r="GX69" s="11">
        <v>5</v>
      </c>
      <c r="GY69" s="11">
        <v>5</v>
      </c>
      <c r="GZ69" s="11">
        <v>5</v>
      </c>
      <c r="HA69" s="11">
        <v>5</v>
      </c>
      <c r="HB69" s="11">
        <v>5</v>
      </c>
      <c r="HC69" s="11">
        <v>5</v>
      </c>
      <c r="HD69" s="11">
        <v>5</v>
      </c>
      <c r="HE69" s="11">
        <v>6</v>
      </c>
      <c r="HF69" s="11">
        <v>6</v>
      </c>
      <c r="HG69" s="11">
        <v>6</v>
      </c>
      <c r="HH69" s="10">
        <v>35</v>
      </c>
      <c r="HI69" s="10">
        <v>40</v>
      </c>
      <c r="HJ69" s="10">
        <v>25</v>
      </c>
      <c r="HK69" s="10">
        <v>50</v>
      </c>
      <c r="HL69" s="10" t="s">
        <v>290</v>
      </c>
      <c r="HM69" s="10" t="s">
        <v>253</v>
      </c>
      <c r="HN69" s="10" t="s">
        <v>258</v>
      </c>
      <c r="HO69" s="10" t="s">
        <v>233</v>
      </c>
      <c r="HP69" s="10">
        <v>50</v>
      </c>
      <c r="HQ69" s="10">
        <v>100</v>
      </c>
      <c r="HR69" s="10">
        <v>50</v>
      </c>
      <c r="HS69" s="10">
        <v>100</v>
      </c>
      <c r="HT69" s="10"/>
      <c r="HU69" s="10">
        <v>0</v>
      </c>
      <c r="HV69" s="10">
        <v>0</v>
      </c>
      <c r="HW69" s="10">
        <v>100</v>
      </c>
      <c r="HX69" s="10">
        <v>0</v>
      </c>
      <c r="HY69" s="10" t="s">
        <v>256</v>
      </c>
    </row>
    <row r="70" spans="1:233" x14ac:dyDescent="0.25">
      <c r="A70" s="10">
        <v>39</v>
      </c>
      <c r="B70" s="10" t="s">
        <v>247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 t="s">
        <v>233</v>
      </c>
      <c r="S70" s="10">
        <v>20</v>
      </c>
      <c r="T70" s="10">
        <v>100</v>
      </c>
      <c r="U70" s="10">
        <v>50</v>
      </c>
      <c r="V70" s="10">
        <v>5</v>
      </c>
      <c r="W70" s="10" t="s">
        <v>248</v>
      </c>
      <c r="X70" s="10">
        <v>5</v>
      </c>
      <c r="Y70" s="10" t="s">
        <v>281</v>
      </c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>
        <v>20</v>
      </c>
      <c r="EL70" s="10">
        <v>100</v>
      </c>
      <c r="EM70" s="10">
        <v>100</v>
      </c>
      <c r="EN70" s="10">
        <v>0</v>
      </c>
      <c r="EO70" s="10">
        <v>0</v>
      </c>
      <c r="EP70" s="10">
        <v>0</v>
      </c>
      <c r="EQ70" s="10">
        <v>0</v>
      </c>
      <c r="ER70" s="10">
        <v>0</v>
      </c>
      <c r="ES70" s="10">
        <v>10</v>
      </c>
      <c r="ET70" s="10">
        <v>5</v>
      </c>
      <c r="EU70" s="10">
        <v>10</v>
      </c>
      <c r="EV70" s="10">
        <v>5</v>
      </c>
      <c r="EW70" s="10">
        <v>10</v>
      </c>
      <c r="EX70" s="10">
        <v>0</v>
      </c>
      <c r="EY70" s="10"/>
      <c r="EZ70" s="10">
        <v>100</v>
      </c>
      <c r="FA70" s="10">
        <v>0</v>
      </c>
      <c r="FB70" s="10">
        <v>0</v>
      </c>
      <c r="FC70" s="10">
        <v>0</v>
      </c>
      <c r="FD70" s="10">
        <v>0</v>
      </c>
      <c r="FE70" s="10"/>
      <c r="FF70" s="10"/>
      <c r="FG70" s="10">
        <v>20</v>
      </c>
      <c r="FH70" s="10">
        <v>75</v>
      </c>
      <c r="FI70" s="10">
        <v>5</v>
      </c>
      <c r="FJ70" s="10">
        <v>0</v>
      </c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 t="s">
        <v>359</v>
      </c>
      <c r="GD70" s="10"/>
      <c r="GE70" s="10">
        <v>15000</v>
      </c>
      <c r="GF70" s="10">
        <v>15000</v>
      </c>
      <c r="GG70" s="10" t="s">
        <v>531</v>
      </c>
      <c r="GH70" s="10" t="s">
        <v>530</v>
      </c>
      <c r="GI70" s="10" t="s">
        <v>530</v>
      </c>
      <c r="GJ70" s="10">
        <v>5</v>
      </c>
      <c r="GK70" s="10">
        <v>5</v>
      </c>
      <c r="GL70" s="10">
        <v>5</v>
      </c>
      <c r="GM70" s="10" t="s">
        <v>530</v>
      </c>
      <c r="GN70" s="10" t="s">
        <v>530</v>
      </c>
      <c r="GO70" s="10" t="s">
        <v>530</v>
      </c>
      <c r="GP70" s="10">
        <v>95</v>
      </c>
      <c r="GQ70" s="10">
        <v>95</v>
      </c>
      <c r="GR70" s="10" t="s">
        <v>251</v>
      </c>
      <c r="GS70" s="10">
        <v>80</v>
      </c>
      <c r="GT70" s="10" t="s">
        <v>233</v>
      </c>
      <c r="GU70" s="11">
        <v>6</v>
      </c>
      <c r="GV70" s="11">
        <v>6</v>
      </c>
      <c r="GW70" s="11">
        <v>6</v>
      </c>
      <c r="GX70" s="11">
        <v>6</v>
      </c>
      <c r="GY70" s="11">
        <v>6</v>
      </c>
      <c r="GZ70" s="11">
        <v>5</v>
      </c>
      <c r="HA70" s="11">
        <v>6</v>
      </c>
      <c r="HB70" s="11">
        <v>6</v>
      </c>
      <c r="HC70" s="11">
        <v>5</v>
      </c>
      <c r="HD70" s="11">
        <v>6</v>
      </c>
      <c r="HE70" s="11">
        <v>6</v>
      </c>
      <c r="HF70" s="11">
        <v>6</v>
      </c>
      <c r="HG70" s="11">
        <v>6</v>
      </c>
      <c r="HH70" s="10">
        <v>0</v>
      </c>
      <c r="HI70" s="10">
        <v>20</v>
      </c>
      <c r="HJ70" s="10">
        <v>60</v>
      </c>
      <c r="HK70" s="10">
        <v>50</v>
      </c>
      <c r="HL70" s="10" t="s">
        <v>291</v>
      </c>
      <c r="HM70" s="10" t="s">
        <v>253</v>
      </c>
      <c r="HN70" s="10" t="s">
        <v>253</v>
      </c>
      <c r="HO70" s="10" t="s">
        <v>233</v>
      </c>
      <c r="HP70" s="10">
        <v>95</v>
      </c>
      <c r="HQ70" s="10">
        <v>98</v>
      </c>
      <c r="HR70" s="10">
        <v>95</v>
      </c>
      <c r="HS70" s="10">
        <v>98</v>
      </c>
      <c r="HT70" s="10"/>
      <c r="HU70" s="10">
        <v>90</v>
      </c>
      <c r="HV70" s="10">
        <v>10</v>
      </c>
      <c r="HW70" s="10">
        <v>0</v>
      </c>
      <c r="HX70" s="10">
        <v>0</v>
      </c>
      <c r="HY70" s="10"/>
    </row>
    <row r="71" spans="1:233" x14ac:dyDescent="0.25">
      <c r="A71" s="10">
        <v>40</v>
      </c>
      <c r="B71" s="10" t="s">
        <v>247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 t="s">
        <v>233</v>
      </c>
      <c r="S71" s="10">
        <v>7</v>
      </c>
      <c r="T71" s="10">
        <v>80</v>
      </c>
      <c r="U71" s="10">
        <v>80</v>
      </c>
      <c r="V71" s="10">
        <v>10</v>
      </c>
      <c r="W71" s="10" t="s">
        <v>254</v>
      </c>
      <c r="X71" s="10">
        <v>80</v>
      </c>
      <c r="Y71" s="10" t="s">
        <v>239</v>
      </c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>
        <v>20</v>
      </c>
      <c r="EL71" s="10">
        <v>90</v>
      </c>
      <c r="EM71" s="10">
        <v>20</v>
      </c>
      <c r="EN71" s="10">
        <v>50</v>
      </c>
      <c r="EO71" s="10">
        <v>0</v>
      </c>
      <c r="EP71" s="10">
        <v>0</v>
      </c>
      <c r="EQ71" s="10">
        <v>0</v>
      </c>
      <c r="ER71" s="10">
        <v>5</v>
      </c>
      <c r="ES71" s="10">
        <v>50</v>
      </c>
      <c r="ET71" s="10">
        <v>10</v>
      </c>
      <c r="EU71" s="10">
        <v>15</v>
      </c>
      <c r="EV71" s="10">
        <v>15</v>
      </c>
      <c r="EW71" s="10">
        <v>15</v>
      </c>
      <c r="EX71" s="10">
        <v>15</v>
      </c>
      <c r="EY71" s="10"/>
      <c r="EZ71" s="10">
        <v>40</v>
      </c>
      <c r="FA71" s="10">
        <v>10</v>
      </c>
      <c r="FB71" s="10">
        <v>40</v>
      </c>
      <c r="FC71" s="10">
        <v>10</v>
      </c>
      <c r="FD71" s="10">
        <v>0</v>
      </c>
      <c r="FE71" s="10">
        <v>20</v>
      </c>
      <c r="FF71" s="10"/>
      <c r="FG71" s="10">
        <v>80</v>
      </c>
      <c r="FH71" s="10">
        <v>10</v>
      </c>
      <c r="FI71" s="10">
        <v>10</v>
      </c>
      <c r="FJ71" s="10">
        <v>0</v>
      </c>
      <c r="FK71" s="10"/>
      <c r="FL71" s="10">
        <v>100</v>
      </c>
      <c r="FM71" s="10">
        <v>0</v>
      </c>
      <c r="FN71" s="10">
        <v>0</v>
      </c>
      <c r="FO71" s="10">
        <v>0</v>
      </c>
      <c r="FP71" s="10">
        <v>100</v>
      </c>
      <c r="FQ71" s="10">
        <v>0</v>
      </c>
      <c r="FR71" s="10">
        <v>0</v>
      </c>
      <c r="FS71" s="10">
        <v>0</v>
      </c>
      <c r="FT71" s="10">
        <v>100</v>
      </c>
      <c r="FU71" s="10">
        <v>0</v>
      </c>
      <c r="FV71" s="10">
        <v>0</v>
      </c>
      <c r="FW71" s="10">
        <v>0</v>
      </c>
      <c r="FX71" s="10">
        <v>0</v>
      </c>
      <c r="FY71" s="10">
        <v>0</v>
      </c>
      <c r="FZ71" s="10">
        <v>100</v>
      </c>
      <c r="GA71" s="10">
        <v>0</v>
      </c>
      <c r="GB71" s="10">
        <v>5</v>
      </c>
      <c r="GC71" s="10" t="s">
        <v>292</v>
      </c>
      <c r="GD71" s="10"/>
      <c r="GE71" s="10"/>
      <c r="GF71" s="10"/>
      <c r="GG71" s="10" t="s">
        <v>531</v>
      </c>
      <c r="GH71" s="10" t="s">
        <v>531</v>
      </c>
      <c r="GI71" s="10" t="s">
        <v>531</v>
      </c>
      <c r="GJ71" s="10">
        <v>5</v>
      </c>
      <c r="GK71" s="10">
        <v>15</v>
      </c>
      <c r="GL71" s="10">
        <v>10</v>
      </c>
      <c r="GM71" s="10" t="s">
        <v>530</v>
      </c>
      <c r="GN71" s="10" t="s">
        <v>530</v>
      </c>
      <c r="GO71" s="10" t="s">
        <v>530</v>
      </c>
      <c r="GP71" s="10">
        <v>90</v>
      </c>
      <c r="GQ71" s="10">
        <v>10</v>
      </c>
      <c r="GR71" s="10" t="s">
        <v>251</v>
      </c>
      <c r="GS71" s="10">
        <v>90</v>
      </c>
      <c r="GT71" s="10" t="s">
        <v>233</v>
      </c>
      <c r="GU71" s="11">
        <v>5</v>
      </c>
      <c r="GV71" s="11">
        <v>2</v>
      </c>
      <c r="GW71" s="11">
        <v>3</v>
      </c>
      <c r="GX71" s="10">
        <v>7</v>
      </c>
      <c r="GY71" s="10">
        <v>7</v>
      </c>
      <c r="GZ71" s="10">
        <v>7</v>
      </c>
      <c r="HA71" s="10">
        <v>7</v>
      </c>
      <c r="HB71" s="10">
        <v>7</v>
      </c>
      <c r="HC71" s="11">
        <v>5</v>
      </c>
      <c r="HD71" s="11">
        <v>5</v>
      </c>
      <c r="HE71" s="11">
        <v>5</v>
      </c>
      <c r="HF71" s="11">
        <v>5</v>
      </c>
      <c r="HG71" s="11">
        <v>5</v>
      </c>
      <c r="HH71" s="10">
        <v>15</v>
      </c>
      <c r="HI71" s="10">
        <v>50</v>
      </c>
      <c r="HJ71" s="10">
        <v>50</v>
      </c>
      <c r="HK71" s="10">
        <v>100</v>
      </c>
      <c r="HL71" s="10" t="s">
        <v>293</v>
      </c>
      <c r="HM71" s="10" t="s">
        <v>253</v>
      </c>
      <c r="HN71" s="10" t="s">
        <v>258</v>
      </c>
      <c r="HO71" s="10" t="s">
        <v>233</v>
      </c>
      <c r="HP71" s="10">
        <v>90</v>
      </c>
      <c r="HQ71" s="10">
        <v>100</v>
      </c>
      <c r="HR71" s="10">
        <v>10</v>
      </c>
      <c r="HS71" s="10">
        <v>80</v>
      </c>
      <c r="HT71" s="10"/>
      <c r="HU71" s="10">
        <v>0</v>
      </c>
      <c r="HV71" s="10">
        <v>10</v>
      </c>
      <c r="HW71" s="10">
        <v>90</v>
      </c>
      <c r="HX71" s="10">
        <v>0</v>
      </c>
      <c r="HY71" s="10" t="s">
        <v>233</v>
      </c>
    </row>
    <row r="72" spans="1:233" x14ac:dyDescent="0.25">
      <c r="A72" s="10">
        <v>43</v>
      </c>
      <c r="B72" s="10" t="s">
        <v>247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 t="s">
        <v>233</v>
      </c>
      <c r="S72" s="10">
        <v>22</v>
      </c>
      <c r="T72" s="10">
        <v>90</v>
      </c>
      <c r="U72" s="10">
        <v>500</v>
      </c>
      <c r="V72" s="10">
        <v>10</v>
      </c>
      <c r="W72" s="10" t="s">
        <v>254</v>
      </c>
      <c r="X72" s="10">
        <v>20</v>
      </c>
      <c r="Y72" s="10" t="s">
        <v>249</v>
      </c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>
        <v>10</v>
      </c>
      <c r="EL72" s="10">
        <v>80</v>
      </c>
      <c r="EM72" s="10">
        <v>50</v>
      </c>
      <c r="EN72" s="10">
        <v>10</v>
      </c>
      <c r="EO72" s="10">
        <v>90</v>
      </c>
      <c r="EP72" s="10">
        <v>90</v>
      </c>
      <c r="EQ72" s="10">
        <v>75</v>
      </c>
      <c r="ER72" s="10">
        <v>75</v>
      </c>
      <c r="ES72" s="10">
        <v>90</v>
      </c>
      <c r="ET72" s="10">
        <v>50</v>
      </c>
      <c r="EU72" s="10">
        <v>50</v>
      </c>
      <c r="EV72" s="10">
        <v>90</v>
      </c>
      <c r="EW72" s="10">
        <v>50</v>
      </c>
      <c r="EX72" s="10">
        <v>10</v>
      </c>
      <c r="EY72" s="10"/>
      <c r="EZ72" s="10">
        <v>50</v>
      </c>
      <c r="FA72" s="10">
        <v>30</v>
      </c>
      <c r="FB72" s="10">
        <v>10</v>
      </c>
      <c r="FC72" s="10">
        <v>10</v>
      </c>
      <c r="FD72" s="10">
        <v>0</v>
      </c>
      <c r="FE72" s="10">
        <v>33</v>
      </c>
      <c r="FF72" s="10"/>
      <c r="FG72" s="10">
        <v>20</v>
      </c>
      <c r="FH72" s="10">
        <v>70</v>
      </c>
      <c r="FI72" s="10">
        <v>10</v>
      </c>
      <c r="FJ72" s="10">
        <v>0</v>
      </c>
      <c r="FK72" s="10"/>
      <c r="FL72" s="10">
        <v>20</v>
      </c>
      <c r="FM72" s="10">
        <v>80</v>
      </c>
      <c r="FN72" s="10">
        <v>0</v>
      </c>
      <c r="FO72" s="10">
        <v>0</v>
      </c>
      <c r="FP72" s="10">
        <v>20</v>
      </c>
      <c r="FQ72" s="10">
        <v>80</v>
      </c>
      <c r="FR72" s="10">
        <v>0</v>
      </c>
      <c r="FS72" s="10">
        <v>0</v>
      </c>
      <c r="FT72" s="10">
        <v>20</v>
      </c>
      <c r="FU72" s="10">
        <v>80</v>
      </c>
      <c r="FV72" s="10">
        <v>0</v>
      </c>
      <c r="FW72" s="10">
        <v>0</v>
      </c>
      <c r="FX72" s="10">
        <v>35</v>
      </c>
      <c r="FY72" s="10">
        <v>15</v>
      </c>
      <c r="FZ72" s="10">
        <v>50</v>
      </c>
      <c r="GA72" s="10">
        <v>0</v>
      </c>
      <c r="GB72" s="10">
        <v>10</v>
      </c>
      <c r="GC72" s="10" t="s">
        <v>294</v>
      </c>
      <c r="GD72" s="10"/>
      <c r="GE72" s="10"/>
      <c r="GF72" s="10"/>
      <c r="GG72" s="10" t="s">
        <v>531</v>
      </c>
      <c r="GH72" s="10" t="s">
        <v>531</v>
      </c>
      <c r="GI72" s="10" t="s">
        <v>531</v>
      </c>
      <c r="GJ72" s="10">
        <v>5</v>
      </c>
      <c r="GK72" s="10">
        <v>10</v>
      </c>
      <c r="GL72" s="10">
        <v>10</v>
      </c>
      <c r="GM72" s="10" t="s">
        <v>530</v>
      </c>
      <c r="GN72" s="10" t="s">
        <v>530</v>
      </c>
      <c r="GO72" s="10" t="s">
        <v>530</v>
      </c>
      <c r="GP72" s="10">
        <v>80</v>
      </c>
      <c r="GQ72" s="10">
        <v>80</v>
      </c>
      <c r="GR72" s="10" t="s">
        <v>251</v>
      </c>
      <c r="GS72" s="10">
        <v>70</v>
      </c>
      <c r="GT72" s="10" t="s">
        <v>233</v>
      </c>
      <c r="GU72" s="11">
        <v>6</v>
      </c>
      <c r="GV72" s="10">
        <v>7</v>
      </c>
      <c r="GW72" s="11">
        <v>6</v>
      </c>
      <c r="GX72" s="11">
        <v>6</v>
      </c>
      <c r="GY72" s="11">
        <v>5</v>
      </c>
      <c r="GZ72" s="10">
        <v>7</v>
      </c>
      <c r="HA72" s="11">
        <v>5</v>
      </c>
      <c r="HB72" s="11">
        <v>5</v>
      </c>
      <c r="HC72" s="11">
        <v>5</v>
      </c>
      <c r="HD72" s="10">
        <v>4</v>
      </c>
      <c r="HE72" s="11">
        <v>5</v>
      </c>
      <c r="HF72" s="10">
        <v>4</v>
      </c>
      <c r="HG72" s="11">
        <v>6</v>
      </c>
      <c r="HH72" s="10">
        <v>10</v>
      </c>
      <c r="HI72" s="10">
        <v>20</v>
      </c>
      <c r="HJ72" s="10">
        <v>90</v>
      </c>
      <c r="HK72" s="10">
        <v>10</v>
      </c>
      <c r="HL72" s="10" t="s">
        <v>759</v>
      </c>
      <c r="HM72" s="10" t="s">
        <v>253</v>
      </c>
      <c r="HN72" s="10" t="s">
        <v>253</v>
      </c>
      <c r="HO72" s="10" t="s">
        <v>233</v>
      </c>
      <c r="HP72" s="10">
        <v>80</v>
      </c>
      <c r="HQ72" s="10">
        <v>80</v>
      </c>
      <c r="HR72" s="10">
        <v>80</v>
      </c>
      <c r="HS72" s="10">
        <v>80</v>
      </c>
      <c r="HT72" s="10"/>
      <c r="HU72" s="10">
        <v>10</v>
      </c>
      <c r="HV72" s="10">
        <v>10</v>
      </c>
      <c r="HW72" s="10">
        <v>80</v>
      </c>
      <c r="HX72" s="10">
        <v>0</v>
      </c>
      <c r="HY72" s="10"/>
    </row>
    <row r="73" spans="1:233" x14ac:dyDescent="0.25">
      <c r="A73" s="10">
        <v>44</v>
      </c>
      <c r="B73" s="10" t="s">
        <v>247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 t="s">
        <v>233</v>
      </c>
      <c r="S73" s="10">
        <v>26</v>
      </c>
      <c r="T73" s="10">
        <v>100</v>
      </c>
      <c r="U73" s="10">
        <v>100</v>
      </c>
      <c r="V73" s="10">
        <v>30</v>
      </c>
      <c r="W73" s="10" t="s">
        <v>254</v>
      </c>
      <c r="X73" s="10">
        <v>50</v>
      </c>
      <c r="Y73" s="10" t="s">
        <v>249</v>
      </c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>
        <v>25</v>
      </c>
      <c r="EL73" s="10">
        <v>50</v>
      </c>
      <c r="EM73" s="10">
        <v>15</v>
      </c>
      <c r="EN73" s="10">
        <v>10</v>
      </c>
      <c r="EO73" s="10">
        <v>10</v>
      </c>
      <c r="EP73" s="10">
        <v>10</v>
      </c>
      <c r="EQ73" s="10">
        <v>10</v>
      </c>
      <c r="ER73" s="10">
        <v>10</v>
      </c>
      <c r="ES73" s="10">
        <v>10</v>
      </c>
      <c r="ET73" s="10">
        <v>10</v>
      </c>
      <c r="EU73" s="10">
        <v>10</v>
      </c>
      <c r="EV73" s="10">
        <v>20</v>
      </c>
      <c r="EW73" s="10">
        <v>10</v>
      </c>
      <c r="EX73" s="10">
        <v>50</v>
      </c>
      <c r="EY73" s="10"/>
      <c r="EZ73" s="10">
        <v>20</v>
      </c>
      <c r="FA73" s="10">
        <v>20</v>
      </c>
      <c r="FB73" s="10">
        <v>20</v>
      </c>
      <c r="FC73" s="10">
        <v>40</v>
      </c>
      <c r="FD73" s="10">
        <v>0</v>
      </c>
      <c r="FE73" s="10">
        <v>50</v>
      </c>
      <c r="FF73" s="10"/>
      <c r="FG73" s="10">
        <v>30</v>
      </c>
      <c r="FH73" s="10">
        <v>40</v>
      </c>
      <c r="FI73" s="10">
        <v>30</v>
      </c>
      <c r="FJ73" s="10">
        <v>0</v>
      </c>
      <c r="FK73" s="10"/>
      <c r="FL73" s="10">
        <v>100</v>
      </c>
      <c r="FM73" s="10">
        <v>0</v>
      </c>
      <c r="FN73" s="10">
        <v>0</v>
      </c>
      <c r="FO73" s="10">
        <v>0</v>
      </c>
      <c r="FP73" s="10">
        <v>100</v>
      </c>
      <c r="FQ73" s="10">
        <v>0</v>
      </c>
      <c r="FR73" s="10">
        <v>0</v>
      </c>
      <c r="FS73" s="10">
        <v>0</v>
      </c>
      <c r="FT73" s="10">
        <v>100</v>
      </c>
      <c r="FU73" s="10">
        <v>0</v>
      </c>
      <c r="FV73" s="10">
        <v>0</v>
      </c>
      <c r="FW73" s="10">
        <v>0</v>
      </c>
      <c r="FX73" s="10">
        <v>100</v>
      </c>
      <c r="FY73" s="10">
        <v>0</v>
      </c>
      <c r="FZ73" s="10">
        <v>0</v>
      </c>
      <c r="GA73" s="10">
        <v>0</v>
      </c>
      <c r="GB73" s="10">
        <v>20</v>
      </c>
      <c r="GC73" s="10" t="s">
        <v>295</v>
      </c>
      <c r="GD73" s="10"/>
      <c r="GE73" s="10"/>
      <c r="GF73" s="10"/>
      <c r="GG73" s="10" t="s">
        <v>531</v>
      </c>
      <c r="GH73" s="10" t="s">
        <v>531</v>
      </c>
      <c r="GI73" s="10" t="s">
        <v>531</v>
      </c>
      <c r="GJ73" s="10"/>
      <c r="GK73" s="10"/>
      <c r="GL73" s="10"/>
      <c r="GM73" s="10" t="s">
        <v>531</v>
      </c>
      <c r="GN73" s="10" t="s">
        <v>531</v>
      </c>
      <c r="GO73" s="10" t="s">
        <v>531</v>
      </c>
      <c r="GP73" s="10">
        <v>50</v>
      </c>
      <c r="GQ73" s="10">
        <v>50</v>
      </c>
      <c r="GR73" s="10" t="s">
        <v>251</v>
      </c>
      <c r="GS73" s="10">
        <v>20</v>
      </c>
      <c r="GT73" s="10" t="s">
        <v>282</v>
      </c>
      <c r="GU73" s="11">
        <v>2</v>
      </c>
      <c r="GV73" s="11">
        <v>3</v>
      </c>
      <c r="GW73" s="10">
        <v>4</v>
      </c>
      <c r="GX73" s="11">
        <v>5</v>
      </c>
      <c r="GY73" s="10">
        <v>4</v>
      </c>
      <c r="GZ73" s="11">
        <v>3</v>
      </c>
      <c r="HA73" s="10">
        <v>4</v>
      </c>
      <c r="HB73" s="11">
        <v>5</v>
      </c>
      <c r="HC73" s="11">
        <v>6</v>
      </c>
      <c r="HD73" s="10">
        <v>7</v>
      </c>
      <c r="HE73" s="11">
        <v>6</v>
      </c>
      <c r="HF73" s="11">
        <v>5</v>
      </c>
      <c r="HG73" s="10">
        <v>4</v>
      </c>
      <c r="HH73" s="10">
        <v>50</v>
      </c>
      <c r="HI73" s="10">
        <v>50</v>
      </c>
      <c r="HJ73" s="10">
        <v>50</v>
      </c>
      <c r="HK73" s="10">
        <v>50</v>
      </c>
      <c r="HL73" s="10" t="s">
        <v>296</v>
      </c>
      <c r="HM73" s="10" t="s">
        <v>253</v>
      </c>
      <c r="HN73" s="10" t="s">
        <v>252</v>
      </c>
      <c r="HO73" s="10" t="s">
        <v>256</v>
      </c>
      <c r="HP73" s="10">
        <v>50</v>
      </c>
      <c r="HQ73" s="10">
        <v>50</v>
      </c>
      <c r="HR73" s="10">
        <v>50</v>
      </c>
      <c r="HS73" s="10">
        <v>50</v>
      </c>
      <c r="HT73" s="10"/>
      <c r="HU73" s="10">
        <v>25</v>
      </c>
      <c r="HV73" s="10">
        <v>25</v>
      </c>
      <c r="HW73" s="10">
        <v>50</v>
      </c>
      <c r="HX73" s="10">
        <v>0</v>
      </c>
      <c r="HY73" s="10"/>
    </row>
    <row r="74" spans="1:233" x14ac:dyDescent="0.25">
      <c r="A74" s="10">
        <v>54</v>
      </c>
      <c r="B74" s="10" t="s">
        <v>247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 t="s">
        <v>233</v>
      </c>
      <c r="S74" s="10">
        <v>26</v>
      </c>
      <c r="T74" s="10">
        <v>90</v>
      </c>
      <c r="U74" s="10">
        <v>400</v>
      </c>
      <c r="V74" s="10">
        <v>10</v>
      </c>
      <c r="W74" s="10" t="s">
        <v>254</v>
      </c>
      <c r="X74" s="10">
        <v>30</v>
      </c>
      <c r="Y74" s="10" t="s">
        <v>239</v>
      </c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>
        <v>5</v>
      </c>
      <c r="EL74" s="10">
        <v>90</v>
      </c>
      <c r="EM74" s="10">
        <v>50</v>
      </c>
      <c r="EN74" s="10">
        <v>10</v>
      </c>
      <c r="EO74" s="10">
        <v>10</v>
      </c>
      <c r="EP74" s="10">
        <v>90</v>
      </c>
      <c r="EQ74" s="10">
        <v>25</v>
      </c>
      <c r="ER74" s="10">
        <v>90</v>
      </c>
      <c r="ES74" s="10">
        <v>25</v>
      </c>
      <c r="ET74" s="10">
        <v>25</v>
      </c>
      <c r="EU74" s="10">
        <v>90</v>
      </c>
      <c r="EV74" s="10">
        <v>90</v>
      </c>
      <c r="EW74" s="10">
        <v>20</v>
      </c>
      <c r="EX74" s="10">
        <v>10</v>
      </c>
      <c r="EY74" s="10"/>
      <c r="EZ74" s="10">
        <v>50</v>
      </c>
      <c r="FA74" s="10">
        <v>10</v>
      </c>
      <c r="FB74" s="10">
        <v>40</v>
      </c>
      <c r="FC74" s="10">
        <v>0</v>
      </c>
      <c r="FD74" s="10">
        <v>0</v>
      </c>
      <c r="FE74" s="10">
        <v>10</v>
      </c>
      <c r="FF74" s="10"/>
      <c r="FG74" s="10">
        <v>60</v>
      </c>
      <c r="FH74" s="10">
        <v>20</v>
      </c>
      <c r="FI74" s="10">
        <v>20</v>
      </c>
      <c r="FJ74" s="10">
        <v>0</v>
      </c>
      <c r="FK74" s="10"/>
      <c r="FL74" s="10">
        <v>80</v>
      </c>
      <c r="FM74" s="10">
        <v>10</v>
      </c>
      <c r="FN74" s="10">
        <v>10</v>
      </c>
      <c r="FO74" s="10">
        <v>0</v>
      </c>
      <c r="FP74" s="10">
        <v>50</v>
      </c>
      <c r="FQ74" s="10">
        <v>40</v>
      </c>
      <c r="FR74" s="10">
        <v>10</v>
      </c>
      <c r="FS74" s="10">
        <v>0</v>
      </c>
      <c r="FT74" s="10">
        <v>60</v>
      </c>
      <c r="FU74" s="10">
        <v>30</v>
      </c>
      <c r="FV74" s="10">
        <v>10</v>
      </c>
      <c r="FW74" s="10">
        <v>0</v>
      </c>
      <c r="FX74" s="10">
        <v>50</v>
      </c>
      <c r="FY74" s="10">
        <v>10</v>
      </c>
      <c r="FZ74" s="10">
        <v>40</v>
      </c>
      <c r="GA74" s="10">
        <v>0</v>
      </c>
      <c r="GB74" s="10">
        <v>20</v>
      </c>
      <c r="GC74" s="10" t="s">
        <v>307</v>
      </c>
      <c r="GD74" s="10"/>
      <c r="GE74" s="10"/>
      <c r="GF74" s="10"/>
      <c r="GG74" s="10" t="s">
        <v>531</v>
      </c>
      <c r="GH74" s="10" t="s">
        <v>531</v>
      </c>
      <c r="GI74" s="10" t="s">
        <v>531</v>
      </c>
      <c r="GJ74" s="10">
        <v>5</v>
      </c>
      <c r="GK74" s="10">
        <v>10</v>
      </c>
      <c r="GL74" s="10">
        <v>5</v>
      </c>
      <c r="GM74" s="10" t="s">
        <v>530</v>
      </c>
      <c r="GN74" s="10" t="s">
        <v>530</v>
      </c>
      <c r="GO74" s="10" t="s">
        <v>530</v>
      </c>
      <c r="GP74" s="10">
        <v>40</v>
      </c>
      <c r="GQ74" s="10">
        <v>70</v>
      </c>
      <c r="GR74" s="10" t="s">
        <v>251</v>
      </c>
      <c r="GS74" s="10">
        <v>60</v>
      </c>
      <c r="GT74" s="10" t="s">
        <v>233</v>
      </c>
      <c r="GU74" s="10">
        <v>7</v>
      </c>
      <c r="GV74" s="10">
        <v>4</v>
      </c>
      <c r="GW74" s="11">
        <v>3</v>
      </c>
      <c r="GX74" s="10">
        <v>7</v>
      </c>
      <c r="GY74" s="10">
        <v>7</v>
      </c>
      <c r="GZ74" s="10">
        <v>7</v>
      </c>
      <c r="HA74" s="10">
        <v>7</v>
      </c>
      <c r="HB74" s="10">
        <v>4</v>
      </c>
      <c r="HC74" s="10">
        <v>4</v>
      </c>
      <c r="HD74" s="11">
        <v>3</v>
      </c>
      <c r="HE74" s="11">
        <v>6</v>
      </c>
      <c r="HF74" s="11">
        <v>6</v>
      </c>
      <c r="HG74" s="10">
        <v>7</v>
      </c>
      <c r="HH74" s="10">
        <v>10</v>
      </c>
      <c r="HI74" s="10">
        <v>50</v>
      </c>
      <c r="HJ74" s="10">
        <v>80</v>
      </c>
      <c r="HK74" s="10">
        <v>80</v>
      </c>
      <c r="HL74" s="10" t="s">
        <v>308</v>
      </c>
      <c r="HM74" s="10" t="s">
        <v>253</v>
      </c>
      <c r="HN74" s="10" t="s">
        <v>253</v>
      </c>
      <c r="HO74" s="10" t="s">
        <v>233</v>
      </c>
      <c r="HP74" s="10">
        <v>40</v>
      </c>
      <c r="HQ74" s="10">
        <v>40</v>
      </c>
      <c r="HR74" s="10">
        <v>70</v>
      </c>
      <c r="HS74" s="10">
        <v>90</v>
      </c>
      <c r="HT74" s="10"/>
      <c r="HU74" s="10">
        <v>10</v>
      </c>
      <c r="HV74" s="10">
        <v>0</v>
      </c>
      <c r="HW74" s="10">
        <v>90</v>
      </c>
      <c r="HX74" s="10">
        <v>0</v>
      </c>
      <c r="HY74" s="10"/>
    </row>
    <row r="75" spans="1:233" x14ac:dyDescent="0.25">
      <c r="A75" s="10">
        <v>56</v>
      </c>
      <c r="B75" s="10" t="s">
        <v>247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 t="s">
        <v>233</v>
      </c>
      <c r="S75" s="10">
        <v>30</v>
      </c>
      <c r="T75" s="10">
        <v>95</v>
      </c>
      <c r="U75" s="10">
        <v>400</v>
      </c>
      <c r="V75" s="10">
        <v>10</v>
      </c>
      <c r="W75" s="10" t="s">
        <v>248</v>
      </c>
      <c r="X75" s="10">
        <v>5</v>
      </c>
      <c r="Y75" s="10" t="s">
        <v>281</v>
      </c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>
        <v>0</v>
      </c>
      <c r="EL75" s="10">
        <v>100</v>
      </c>
      <c r="EM75" s="10">
        <v>0</v>
      </c>
      <c r="EN75" s="10">
        <v>0</v>
      </c>
      <c r="EO75" s="10">
        <v>50</v>
      </c>
      <c r="EP75" s="10">
        <v>50</v>
      </c>
      <c r="EQ75" s="10">
        <v>25</v>
      </c>
      <c r="ER75" s="10">
        <v>25</v>
      </c>
      <c r="ES75" s="10">
        <v>10</v>
      </c>
      <c r="ET75" s="10">
        <v>50</v>
      </c>
      <c r="EU75" s="10">
        <v>50</v>
      </c>
      <c r="EV75" s="10">
        <v>30</v>
      </c>
      <c r="EW75" s="10">
        <v>100</v>
      </c>
      <c r="EX75" s="10">
        <v>0</v>
      </c>
      <c r="EY75" s="10"/>
      <c r="EZ75" s="10">
        <v>50</v>
      </c>
      <c r="FA75" s="10">
        <v>0</v>
      </c>
      <c r="FB75" s="10">
        <v>50</v>
      </c>
      <c r="FC75" s="10">
        <v>0</v>
      </c>
      <c r="FD75" s="10">
        <v>0</v>
      </c>
      <c r="FE75" s="10"/>
      <c r="FF75" s="10"/>
      <c r="FG75" s="10">
        <v>10</v>
      </c>
      <c r="FH75" s="10">
        <v>90</v>
      </c>
      <c r="FI75" s="10">
        <v>0</v>
      </c>
      <c r="FJ75" s="10">
        <v>0</v>
      </c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 t="s">
        <v>311</v>
      </c>
      <c r="GD75" s="10"/>
      <c r="GE75" s="10"/>
      <c r="GF75" s="10"/>
      <c r="GG75" s="10" t="s">
        <v>531</v>
      </c>
      <c r="GH75" s="10" t="s">
        <v>531</v>
      </c>
      <c r="GI75" s="10" t="s">
        <v>531</v>
      </c>
      <c r="GJ75" s="10"/>
      <c r="GK75" s="10"/>
      <c r="GL75" s="10"/>
      <c r="GM75" s="10" t="s">
        <v>531</v>
      </c>
      <c r="GN75" s="10" t="s">
        <v>531</v>
      </c>
      <c r="GO75" s="10" t="s">
        <v>531</v>
      </c>
      <c r="GP75" s="10">
        <v>100</v>
      </c>
      <c r="GQ75" s="10">
        <v>0</v>
      </c>
      <c r="GR75" s="10" t="s">
        <v>251</v>
      </c>
      <c r="GS75" s="10">
        <v>100</v>
      </c>
      <c r="GT75" s="10" t="s">
        <v>282</v>
      </c>
      <c r="GU75" s="10">
        <v>4</v>
      </c>
      <c r="GV75" s="10">
        <v>4</v>
      </c>
      <c r="GW75" s="11">
        <v>5</v>
      </c>
      <c r="GX75" s="11">
        <v>5</v>
      </c>
      <c r="GY75" s="10">
        <v>4</v>
      </c>
      <c r="GZ75" s="10">
        <v>4</v>
      </c>
      <c r="HA75" s="10">
        <v>4</v>
      </c>
      <c r="HB75" s="10">
        <v>4</v>
      </c>
      <c r="HC75" s="10">
        <v>4</v>
      </c>
      <c r="HD75" s="11">
        <v>5</v>
      </c>
      <c r="HE75" s="11">
        <v>5</v>
      </c>
      <c r="HF75" s="10">
        <v>4</v>
      </c>
      <c r="HG75" s="10">
        <v>4</v>
      </c>
      <c r="HH75" s="10">
        <v>0</v>
      </c>
      <c r="HI75" s="10">
        <v>50</v>
      </c>
      <c r="HJ75" s="10">
        <v>50</v>
      </c>
      <c r="HK75" s="10">
        <v>100</v>
      </c>
      <c r="HL75" s="10" t="s">
        <v>312</v>
      </c>
      <c r="HM75" s="10" t="s">
        <v>252</v>
      </c>
      <c r="HN75" s="10" t="s">
        <v>252</v>
      </c>
      <c r="HO75" s="10" t="s">
        <v>256</v>
      </c>
      <c r="HP75" s="10">
        <v>100</v>
      </c>
      <c r="HQ75" s="10">
        <v>100</v>
      </c>
      <c r="HR75" s="10">
        <v>0</v>
      </c>
      <c r="HS75" s="10">
        <v>0</v>
      </c>
      <c r="HT75" s="10"/>
      <c r="HU75" s="10">
        <v>0</v>
      </c>
      <c r="HV75" s="10">
        <v>0</v>
      </c>
      <c r="HW75" s="10">
        <v>100</v>
      </c>
      <c r="HX75" s="10">
        <v>0</v>
      </c>
      <c r="HY75" s="10" t="s">
        <v>256</v>
      </c>
    </row>
    <row r="76" spans="1:233" x14ac:dyDescent="0.25">
      <c r="A76" s="10">
        <v>58</v>
      </c>
      <c r="B76" s="10" t="s">
        <v>247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 t="s">
        <v>233</v>
      </c>
      <c r="S76" s="10">
        <v>18</v>
      </c>
      <c r="T76" s="10">
        <v>99</v>
      </c>
      <c r="U76" s="10">
        <v>400</v>
      </c>
      <c r="V76" s="10">
        <v>10</v>
      </c>
      <c r="W76" s="10" t="s">
        <v>254</v>
      </c>
      <c r="X76" s="10">
        <v>20</v>
      </c>
      <c r="Y76" s="10" t="s">
        <v>274</v>
      </c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>
        <v>5</v>
      </c>
      <c r="EL76" s="10">
        <v>70</v>
      </c>
      <c r="EM76" s="10">
        <v>20</v>
      </c>
      <c r="EN76" s="10">
        <v>5</v>
      </c>
      <c r="EO76" s="10">
        <v>0</v>
      </c>
      <c r="EP76" s="10">
        <v>0</v>
      </c>
      <c r="EQ76" s="10">
        <v>0</v>
      </c>
      <c r="ER76" s="10">
        <v>0</v>
      </c>
      <c r="ES76" s="10">
        <v>70</v>
      </c>
      <c r="ET76" s="10">
        <v>5</v>
      </c>
      <c r="EU76" s="10">
        <v>5</v>
      </c>
      <c r="EV76" s="10">
        <v>5</v>
      </c>
      <c r="EW76" s="10">
        <v>5</v>
      </c>
      <c r="EX76" s="10">
        <v>4</v>
      </c>
      <c r="EY76" s="10"/>
      <c r="EZ76" s="10">
        <v>20</v>
      </c>
      <c r="FA76" s="10">
        <v>20</v>
      </c>
      <c r="FB76" s="10">
        <v>50</v>
      </c>
      <c r="FC76" s="10">
        <v>10</v>
      </c>
      <c r="FD76" s="10">
        <v>0</v>
      </c>
      <c r="FE76" s="10">
        <v>5</v>
      </c>
      <c r="FF76" s="10"/>
      <c r="FG76" s="10">
        <v>50</v>
      </c>
      <c r="FH76" s="10">
        <v>40</v>
      </c>
      <c r="FI76" s="10">
        <v>10</v>
      </c>
      <c r="FJ76" s="10">
        <v>0</v>
      </c>
      <c r="FK76" s="10"/>
      <c r="FL76" s="10">
        <v>40</v>
      </c>
      <c r="FM76" s="10">
        <v>50</v>
      </c>
      <c r="FN76" s="10">
        <v>10</v>
      </c>
      <c r="FO76" s="10">
        <v>0</v>
      </c>
      <c r="FP76" s="10">
        <v>40</v>
      </c>
      <c r="FQ76" s="10">
        <v>50</v>
      </c>
      <c r="FR76" s="10">
        <v>10</v>
      </c>
      <c r="FS76" s="10">
        <v>0</v>
      </c>
      <c r="FT76" s="10">
        <v>30</v>
      </c>
      <c r="FU76" s="10">
        <v>50</v>
      </c>
      <c r="FV76" s="10">
        <v>20</v>
      </c>
      <c r="FW76" s="10">
        <v>0</v>
      </c>
      <c r="FX76" s="10">
        <v>20</v>
      </c>
      <c r="FY76" s="10">
        <v>20</v>
      </c>
      <c r="FZ76" s="10">
        <v>60</v>
      </c>
      <c r="GA76" s="10">
        <v>0</v>
      </c>
      <c r="GB76" s="10">
        <v>5</v>
      </c>
      <c r="GC76" s="10" t="s">
        <v>313</v>
      </c>
      <c r="GD76" s="10">
        <v>1200</v>
      </c>
      <c r="GE76" s="10">
        <v>12000</v>
      </c>
      <c r="GF76" s="10">
        <v>12000</v>
      </c>
      <c r="GG76" s="10" t="s">
        <v>530</v>
      </c>
      <c r="GH76" s="10" t="s">
        <v>530</v>
      </c>
      <c r="GI76" s="10" t="s">
        <v>530</v>
      </c>
      <c r="GJ76" s="10">
        <v>10</v>
      </c>
      <c r="GK76" s="10">
        <v>15</v>
      </c>
      <c r="GL76" s="10">
        <v>10</v>
      </c>
      <c r="GM76" s="10" t="s">
        <v>530</v>
      </c>
      <c r="GN76" s="10" t="s">
        <v>530</v>
      </c>
      <c r="GO76" s="10" t="s">
        <v>530</v>
      </c>
      <c r="GP76" s="10">
        <v>60</v>
      </c>
      <c r="GQ76" s="10">
        <v>10</v>
      </c>
      <c r="GR76" s="10" t="s">
        <v>251</v>
      </c>
      <c r="GS76" s="10">
        <v>70</v>
      </c>
      <c r="GT76" s="10" t="s">
        <v>233</v>
      </c>
      <c r="GU76" s="10">
        <v>4</v>
      </c>
      <c r="GV76" s="11">
        <v>3</v>
      </c>
      <c r="GW76" s="11">
        <v>3</v>
      </c>
      <c r="GX76" s="10">
        <v>7</v>
      </c>
      <c r="GY76" s="10">
        <v>7</v>
      </c>
      <c r="GZ76" s="11">
        <v>6</v>
      </c>
      <c r="HA76" s="11">
        <v>6</v>
      </c>
      <c r="HB76" s="10">
        <v>4</v>
      </c>
      <c r="HC76" s="10">
        <v>4</v>
      </c>
      <c r="HD76" s="11">
        <v>5</v>
      </c>
      <c r="HE76" s="10">
        <v>4</v>
      </c>
      <c r="HF76" s="11">
        <v>6</v>
      </c>
      <c r="HG76" s="10">
        <v>7</v>
      </c>
      <c r="HH76" s="10">
        <v>4</v>
      </c>
      <c r="HI76" s="10">
        <v>30</v>
      </c>
      <c r="HJ76" s="10">
        <v>30</v>
      </c>
      <c r="HK76" s="10">
        <v>40</v>
      </c>
      <c r="HL76" s="10" t="s">
        <v>314</v>
      </c>
      <c r="HM76" s="10" t="s">
        <v>252</v>
      </c>
      <c r="HN76" s="10" t="s">
        <v>253</v>
      </c>
      <c r="HO76" s="10" t="s">
        <v>233</v>
      </c>
      <c r="HP76" s="10">
        <v>60</v>
      </c>
      <c r="HQ76" s="10">
        <v>60</v>
      </c>
      <c r="HR76" s="10">
        <v>10</v>
      </c>
      <c r="HS76" s="10">
        <v>20</v>
      </c>
      <c r="HT76" s="10"/>
      <c r="HU76" s="10">
        <v>50</v>
      </c>
      <c r="HV76" s="10">
        <v>20</v>
      </c>
      <c r="HW76" s="10">
        <v>30</v>
      </c>
      <c r="HX76" s="10">
        <v>0</v>
      </c>
      <c r="HY76" s="10"/>
    </row>
    <row r="77" spans="1:233" x14ac:dyDescent="0.25">
      <c r="A77" s="10">
        <v>63</v>
      </c>
      <c r="B77" s="10" t="s">
        <v>247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 t="s">
        <v>233</v>
      </c>
      <c r="S77" s="10">
        <v>16</v>
      </c>
      <c r="T77" s="10">
        <v>100</v>
      </c>
      <c r="U77" s="10">
        <v>450</v>
      </c>
      <c r="V77" s="10">
        <v>20</v>
      </c>
      <c r="W77" s="10" t="s">
        <v>254</v>
      </c>
      <c r="X77" s="10">
        <v>40</v>
      </c>
      <c r="Y77" s="10" t="s">
        <v>249</v>
      </c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>
        <v>0</v>
      </c>
      <c r="EL77" s="10">
        <v>75</v>
      </c>
      <c r="EM77" s="10">
        <v>10</v>
      </c>
      <c r="EN77" s="10">
        <v>15</v>
      </c>
      <c r="EO77" s="10">
        <v>45</v>
      </c>
      <c r="EP77" s="10">
        <v>5</v>
      </c>
      <c r="EQ77" s="10">
        <v>20</v>
      </c>
      <c r="ER77" s="10">
        <v>20</v>
      </c>
      <c r="ES77" s="10">
        <v>5</v>
      </c>
      <c r="ET77" s="10">
        <v>0</v>
      </c>
      <c r="EU77" s="10">
        <v>0</v>
      </c>
      <c r="EV77" s="10">
        <v>5</v>
      </c>
      <c r="EW77" s="10">
        <v>5</v>
      </c>
      <c r="EX77" s="10">
        <v>0</v>
      </c>
      <c r="EY77" s="10"/>
      <c r="EZ77" s="10">
        <v>0</v>
      </c>
      <c r="FA77" s="10">
        <v>0</v>
      </c>
      <c r="FB77" s="10">
        <v>100</v>
      </c>
      <c r="FC77" s="10">
        <v>0</v>
      </c>
      <c r="FD77" s="10">
        <v>0</v>
      </c>
      <c r="FE77" s="10"/>
      <c r="FF77" s="10"/>
      <c r="FG77" s="10">
        <v>50</v>
      </c>
      <c r="FH77" s="10">
        <v>40</v>
      </c>
      <c r="FI77" s="10">
        <v>10</v>
      </c>
      <c r="FJ77" s="10">
        <v>0</v>
      </c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 t="s">
        <v>531</v>
      </c>
      <c r="GD77" s="10"/>
      <c r="GE77" s="10"/>
      <c r="GF77" s="10"/>
      <c r="GG77" s="10" t="s">
        <v>531</v>
      </c>
      <c r="GH77" s="10" t="s">
        <v>531</v>
      </c>
      <c r="GI77" s="10" t="s">
        <v>531</v>
      </c>
      <c r="GJ77" s="10"/>
      <c r="GK77" s="10"/>
      <c r="GL77" s="10"/>
      <c r="GM77" s="10" t="s">
        <v>531</v>
      </c>
      <c r="GN77" s="10" t="s">
        <v>531</v>
      </c>
      <c r="GO77" s="10" t="s">
        <v>531</v>
      </c>
      <c r="GP77" s="10">
        <v>5</v>
      </c>
      <c r="GQ77" s="10">
        <v>5</v>
      </c>
      <c r="GR77" s="10" t="s">
        <v>315</v>
      </c>
      <c r="GS77" s="10">
        <v>5</v>
      </c>
      <c r="GT77" s="10" t="s">
        <v>256</v>
      </c>
      <c r="GU77" s="10">
        <v>4</v>
      </c>
      <c r="GV77" s="10">
        <v>4</v>
      </c>
      <c r="GW77" s="10">
        <v>4</v>
      </c>
      <c r="GX77" s="11">
        <v>6</v>
      </c>
      <c r="GY77" s="11">
        <v>6</v>
      </c>
      <c r="GZ77" s="11">
        <v>6</v>
      </c>
      <c r="HA77" s="11">
        <v>6</v>
      </c>
      <c r="HB77" s="10">
        <v>4</v>
      </c>
      <c r="HC77" s="10">
        <v>4</v>
      </c>
      <c r="HD77" s="10">
        <v>4</v>
      </c>
      <c r="HE77" s="10">
        <v>4</v>
      </c>
      <c r="HF77" s="10">
        <v>4</v>
      </c>
      <c r="HG77" s="10">
        <v>4</v>
      </c>
      <c r="HH77" s="10">
        <v>0</v>
      </c>
      <c r="HI77" s="10">
        <v>0</v>
      </c>
      <c r="HJ77" s="10">
        <v>0</v>
      </c>
      <c r="HK77" s="10">
        <v>0</v>
      </c>
      <c r="HL77" s="10" t="s">
        <v>316</v>
      </c>
      <c r="HM77" s="10" t="s">
        <v>252</v>
      </c>
      <c r="HN77" s="10" t="s">
        <v>258</v>
      </c>
      <c r="HO77" s="10" t="s">
        <v>256</v>
      </c>
      <c r="HP77" s="10">
        <v>5</v>
      </c>
      <c r="HQ77" s="10">
        <v>5</v>
      </c>
      <c r="HR77" s="10">
        <v>5</v>
      </c>
      <c r="HS77" s="10">
        <v>5</v>
      </c>
      <c r="HT77" s="10"/>
      <c r="HU77" s="10">
        <v>100</v>
      </c>
      <c r="HV77" s="10">
        <v>0</v>
      </c>
      <c r="HW77" s="10">
        <v>0</v>
      </c>
      <c r="HX77" s="10">
        <v>0</v>
      </c>
      <c r="HY77" s="10"/>
    </row>
    <row r="78" spans="1:233" x14ac:dyDescent="0.25">
      <c r="A78" s="10">
        <v>68</v>
      </c>
      <c r="B78" s="10" t="s">
        <v>247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 t="s">
        <v>233</v>
      </c>
      <c r="S78" s="10">
        <v>24</v>
      </c>
      <c r="T78" s="10">
        <v>98</v>
      </c>
      <c r="U78" s="10">
        <v>350</v>
      </c>
      <c r="V78" s="10">
        <v>9</v>
      </c>
      <c r="W78" s="10" t="s">
        <v>254</v>
      </c>
      <c r="X78" s="10">
        <v>125</v>
      </c>
      <c r="Y78" s="10" t="s">
        <v>259</v>
      </c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>
        <v>5</v>
      </c>
      <c r="EL78" s="10">
        <v>100</v>
      </c>
      <c r="EM78" s="10">
        <v>100</v>
      </c>
      <c r="EN78" s="10">
        <v>70</v>
      </c>
      <c r="EO78" s="10">
        <v>25</v>
      </c>
      <c r="EP78" s="10">
        <v>5</v>
      </c>
      <c r="EQ78" s="10">
        <v>2</v>
      </c>
      <c r="ER78" s="10">
        <v>10</v>
      </c>
      <c r="ES78" s="10">
        <v>25</v>
      </c>
      <c r="ET78" s="10">
        <v>2</v>
      </c>
      <c r="EU78" s="10">
        <v>20</v>
      </c>
      <c r="EV78" s="10">
        <v>30</v>
      </c>
      <c r="EW78" s="10">
        <v>95</v>
      </c>
      <c r="EX78" s="10">
        <v>0</v>
      </c>
      <c r="EY78" s="10"/>
      <c r="EZ78" s="10">
        <v>55</v>
      </c>
      <c r="FA78" s="10">
        <v>30</v>
      </c>
      <c r="FB78" s="10">
        <v>10</v>
      </c>
      <c r="FC78" s="10">
        <v>5</v>
      </c>
      <c r="FD78" s="10">
        <v>0</v>
      </c>
      <c r="FE78" s="10"/>
      <c r="FF78" s="10"/>
      <c r="FG78" s="10">
        <v>25</v>
      </c>
      <c r="FH78" s="10">
        <v>70</v>
      </c>
      <c r="FI78" s="10">
        <v>5</v>
      </c>
      <c r="FJ78" s="10">
        <v>0</v>
      </c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 t="s">
        <v>321</v>
      </c>
      <c r="GD78" s="10"/>
      <c r="GE78" s="10"/>
      <c r="GF78" s="10"/>
      <c r="GG78" s="10" t="s">
        <v>531</v>
      </c>
      <c r="GH78" s="10" t="s">
        <v>531</v>
      </c>
      <c r="GI78" s="10" t="s">
        <v>531</v>
      </c>
      <c r="GJ78" s="10">
        <v>0</v>
      </c>
      <c r="GK78" s="10">
        <v>1</v>
      </c>
      <c r="GL78" s="10">
        <v>2</v>
      </c>
      <c r="GM78" s="10" t="s">
        <v>530</v>
      </c>
      <c r="GN78" s="10" t="s">
        <v>530</v>
      </c>
      <c r="GO78" s="10" t="s">
        <v>530</v>
      </c>
      <c r="GP78" s="10">
        <v>95</v>
      </c>
      <c r="GQ78" s="10">
        <v>5</v>
      </c>
      <c r="GR78" s="10" t="s">
        <v>251</v>
      </c>
      <c r="GS78" s="10">
        <v>80</v>
      </c>
      <c r="GT78" s="10" t="s">
        <v>233</v>
      </c>
      <c r="GU78" s="11">
        <v>5</v>
      </c>
      <c r="GV78" s="11">
        <v>5</v>
      </c>
      <c r="GW78" s="10">
        <v>4</v>
      </c>
      <c r="GX78" s="11">
        <v>6</v>
      </c>
      <c r="GY78" s="11">
        <v>6</v>
      </c>
      <c r="GZ78" s="11">
        <v>6</v>
      </c>
      <c r="HA78" s="11">
        <v>5</v>
      </c>
      <c r="HB78" s="11">
        <v>6</v>
      </c>
      <c r="HC78" s="11">
        <v>5</v>
      </c>
      <c r="HD78" s="10">
        <v>4</v>
      </c>
      <c r="HE78" s="11">
        <v>5</v>
      </c>
      <c r="HF78" s="11">
        <v>5</v>
      </c>
      <c r="HG78" s="10">
        <v>4</v>
      </c>
      <c r="HH78" s="10">
        <v>0</v>
      </c>
      <c r="HI78" s="10">
        <v>75</v>
      </c>
      <c r="HJ78" s="10">
        <v>100</v>
      </c>
      <c r="HK78" s="10">
        <v>0</v>
      </c>
      <c r="HL78" s="10" t="s">
        <v>322</v>
      </c>
      <c r="HM78" s="10" t="s">
        <v>253</v>
      </c>
      <c r="HN78" s="10" t="s">
        <v>253</v>
      </c>
      <c r="HO78" s="10" t="s">
        <v>233</v>
      </c>
      <c r="HP78" s="10">
        <v>95</v>
      </c>
      <c r="HQ78" s="10">
        <v>95</v>
      </c>
      <c r="HR78" s="10">
        <v>5</v>
      </c>
      <c r="HS78" s="10">
        <v>5</v>
      </c>
      <c r="HT78" s="10"/>
      <c r="HU78" s="10">
        <v>100</v>
      </c>
      <c r="HV78" s="10">
        <v>0</v>
      </c>
      <c r="HW78" s="10">
        <v>0</v>
      </c>
      <c r="HX78" s="10">
        <v>0</v>
      </c>
      <c r="HY78" s="10"/>
    </row>
    <row r="79" spans="1:233" x14ac:dyDescent="0.25">
      <c r="A79" s="10">
        <v>76</v>
      </c>
      <c r="B79" s="10" t="s">
        <v>247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 t="s">
        <v>233</v>
      </c>
      <c r="S79" s="10">
        <v>7</v>
      </c>
      <c r="T79" s="10">
        <v>100</v>
      </c>
      <c r="U79" s="10">
        <v>250</v>
      </c>
      <c r="V79" s="10">
        <v>30</v>
      </c>
      <c r="W79" s="10" t="s">
        <v>254</v>
      </c>
      <c r="X79" s="10">
        <v>15</v>
      </c>
      <c r="Y79" s="10" t="s">
        <v>281</v>
      </c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>
        <v>5</v>
      </c>
      <c r="EL79" s="10">
        <v>100</v>
      </c>
      <c r="EM79" s="10">
        <v>15</v>
      </c>
      <c r="EN79" s="10">
        <v>20</v>
      </c>
      <c r="EO79" s="10">
        <v>0</v>
      </c>
      <c r="EP79" s="10">
        <v>10</v>
      </c>
      <c r="EQ79" s="10">
        <v>0</v>
      </c>
      <c r="ER79" s="10">
        <v>5</v>
      </c>
      <c r="ES79" s="10">
        <v>15</v>
      </c>
      <c r="ET79" s="10">
        <v>5</v>
      </c>
      <c r="EU79" s="10">
        <v>60</v>
      </c>
      <c r="EV79" s="10">
        <v>75</v>
      </c>
      <c r="EW79" s="10">
        <v>5</v>
      </c>
      <c r="EX79" s="10">
        <v>0</v>
      </c>
      <c r="EY79" s="10"/>
      <c r="EZ79" s="10">
        <v>60</v>
      </c>
      <c r="FA79" s="10">
        <v>30</v>
      </c>
      <c r="FB79" s="10">
        <v>10</v>
      </c>
      <c r="FC79" s="10">
        <v>0</v>
      </c>
      <c r="FD79" s="10">
        <v>0</v>
      </c>
      <c r="FE79" s="10"/>
      <c r="FF79" s="10"/>
      <c r="FG79" s="10">
        <v>70</v>
      </c>
      <c r="FH79" s="10">
        <v>10</v>
      </c>
      <c r="FI79" s="10">
        <v>20</v>
      </c>
      <c r="FJ79" s="10">
        <v>0</v>
      </c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 t="s">
        <v>758</v>
      </c>
      <c r="GD79" s="10"/>
      <c r="GE79" s="10"/>
      <c r="GF79" s="10"/>
      <c r="GG79" s="10" t="s">
        <v>531</v>
      </c>
      <c r="GH79" s="10" t="s">
        <v>531</v>
      </c>
      <c r="GI79" s="10" t="s">
        <v>531</v>
      </c>
      <c r="GJ79" s="10"/>
      <c r="GK79" s="10"/>
      <c r="GL79" s="10"/>
      <c r="GM79" s="10" t="s">
        <v>531</v>
      </c>
      <c r="GN79" s="10" t="s">
        <v>531</v>
      </c>
      <c r="GO79" s="10" t="s">
        <v>531</v>
      </c>
      <c r="GP79" s="10">
        <v>100</v>
      </c>
      <c r="GQ79" s="10">
        <v>100</v>
      </c>
      <c r="GR79" s="10" t="s">
        <v>251</v>
      </c>
      <c r="GS79" s="10">
        <v>75</v>
      </c>
      <c r="GT79" s="10" t="s">
        <v>233</v>
      </c>
      <c r="GU79" s="10">
        <v>4</v>
      </c>
      <c r="GV79" s="11">
        <v>5</v>
      </c>
      <c r="GW79" s="11">
        <v>3</v>
      </c>
      <c r="GX79" s="11">
        <v>5</v>
      </c>
      <c r="GY79" s="11">
        <v>5</v>
      </c>
      <c r="GZ79" s="11">
        <v>5</v>
      </c>
      <c r="HA79" s="11">
        <v>5</v>
      </c>
      <c r="HB79" s="11">
        <v>5</v>
      </c>
      <c r="HC79" s="11">
        <v>5</v>
      </c>
      <c r="HD79" s="10">
        <v>4</v>
      </c>
      <c r="HE79" s="11">
        <v>5</v>
      </c>
      <c r="HF79" s="10">
        <v>4</v>
      </c>
      <c r="HG79" s="11">
        <v>5</v>
      </c>
      <c r="HH79" s="10">
        <v>0</v>
      </c>
      <c r="HI79" s="10">
        <v>40</v>
      </c>
      <c r="HJ79" s="10">
        <v>40</v>
      </c>
      <c r="HK79" s="10">
        <v>20</v>
      </c>
      <c r="HL79" s="10" t="s">
        <v>326</v>
      </c>
      <c r="HM79" s="10" t="s">
        <v>252</v>
      </c>
      <c r="HN79" s="10" t="s">
        <v>253</v>
      </c>
      <c r="HO79" s="10" t="s">
        <v>256</v>
      </c>
      <c r="HP79" s="10">
        <v>100</v>
      </c>
      <c r="HQ79" s="10">
        <v>100</v>
      </c>
      <c r="HR79" s="10">
        <v>100</v>
      </c>
      <c r="HS79" s="10">
        <v>100</v>
      </c>
      <c r="HT79" s="10"/>
      <c r="HU79" s="10">
        <v>0</v>
      </c>
      <c r="HV79" s="10">
        <v>0</v>
      </c>
      <c r="HW79" s="10">
        <v>100</v>
      </c>
      <c r="HX79" s="10">
        <v>0</v>
      </c>
      <c r="HY79" s="10" t="s">
        <v>256</v>
      </c>
    </row>
    <row r="80" spans="1:233" x14ac:dyDescent="0.25">
      <c r="A80" s="10">
        <v>77</v>
      </c>
      <c r="B80" s="10" t="s">
        <v>247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 t="s">
        <v>233</v>
      </c>
      <c r="S80" s="10">
        <v>12</v>
      </c>
      <c r="T80" s="10">
        <v>99</v>
      </c>
      <c r="U80" s="10">
        <v>100</v>
      </c>
      <c r="V80" s="10">
        <v>30</v>
      </c>
      <c r="W80" s="10" t="s">
        <v>254</v>
      </c>
      <c r="X80" s="10">
        <v>80</v>
      </c>
      <c r="Y80" s="10" t="s">
        <v>239</v>
      </c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>
        <v>20</v>
      </c>
      <c r="EL80" s="10">
        <v>80</v>
      </c>
      <c r="EM80" s="10">
        <v>10</v>
      </c>
      <c r="EN80" s="10">
        <v>20</v>
      </c>
      <c r="EO80" s="10">
        <v>20</v>
      </c>
      <c r="EP80" s="10">
        <v>4</v>
      </c>
      <c r="EQ80" s="10">
        <v>10</v>
      </c>
      <c r="ER80" s="10">
        <v>10</v>
      </c>
      <c r="ES80" s="10">
        <v>20</v>
      </c>
      <c r="ET80" s="10">
        <v>20</v>
      </c>
      <c r="EU80" s="10">
        <v>30</v>
      </c>
      <c r="EV80" s="10">
        <v>30</v>
      </c>
      <c r="EW80" s="10">
        <v>30</v>
      </c>
      <c r="EX80" s="10">
        <v>20</v>
      </c>
      <c r="EY80" s="10"/>
      <c r="EZ80" s="10">
        <v>10</v>
      </c>
      <c r="FA80" s="10">
        <v>50</v>
      </c>
      <c r="FB80" s="10">
        <v>40</v>
      </c>
      <c r="FC80" s="10">
        <v>0</v>
      </c>
      <c r="FD80" s="10">
        <v>0</v>
      </c>
      <c r="FE80" s="10">
        <v>10</v>
      </c>
      <c r="FF80" s="10"/>
      <c r="FG80" s="10">
        <v>50</v>
      </c>
      <c r="FH80" s="10">
        <v>40</v>
      </c>
      <c r="FI80" s="10">
        <v>10</v>
      </c>
      <c r="FJ80" s="10">
        <v>0</v>
      </c>
      <c r="FK80" s="10"/>
      <c r="FL80" s="10">
        <v>60</v>
      </c>
      <c r="FM80" s="10">
        <v>40</v>
      </c>
      <c r="FN80" s="10">
        <v>0</v>
      </c>
      <c r="FO80" s="10">
        <v>0</v>
      </c>
      <c r="FP80" s="10">
        <v>40</v>
      </c>
      <c r="FQ80" s="10">
        <v>40</v>
      </c>
      <c r="FR80" s="10">
        <v>20</v>
      </c>
      <c r="FS80" s="10">
        <v>0</v>
      </c>
      <c r="FT80" s="10">
        <v>60</v>
      </c>
      <c r="FU80" s="10">
        <v>20</v>
      </c>
      <c r="FV80" s="10">
        <v>20</v>
      </c>
      <c r="FW80" s="10">
        <v>0</v>
      </c>
      <c r="FX80" s="10">
        <v>20</v>
      </c>
      <c r="FY80" s="10">
        <v>0</v>
      </c>
      <c r="FZ80" s="10">
        <v>80</v>
      </c>
      <c r="GA80" s="10">
        <v>0</v>
      </c>
      <c r="GB80" s="10">
        <v>20</v>
      </c>
      <c r="GC80" s="10" t="s">
        <v>327</v>
      </c>
      <c r="GD80" s="10"/>
      <c r="GE80" s="10">
        <v>1500</v>
      </c>
      <c r="GF80" s="10">
        <v>1500</v>
      </c>
      <c r="GG80" s="10" t="s">
        <v>531</v>
      </c>
      <c r="GH80" s="10" t="s">
        <v>530</v>
      </c>
      <c r="GI80" s="10" t="s">
        <v>530</v>
      </c>
      <c r="GJ80" s="10">
        <v>3</v>
      </c>
      <c r="GK80" s="10">
        <v>5</v>
      </c>
      <c r="GL80" s="10">
        <v>5</v>
      </c>
      <c r="GM80" s="10" t="s">
        <v>530</v>
      </c>
      <c r="GN80" s="10" t="s">
        <v>530</v>
      </c>
      <c r="GO80" s="10" t="s">
        <v>530</v>
      </c>
      <c r="GP80" s="10">
        <v>30</v>
      </c>
      <c r="GQ80" s="10">
        <v>20</v>
      </c>
      <c r="GR80" s="10" t="s">
        <v>251</v>
      </c>
      <c r="GS80" s="10">
        <v>75</v>
      </c>
      <c r="GT80" s="10" t="s">
        <v>233</v>
      </c>
      <c r="GU80" s="10">
        <v>7</v>
      </c>
      <c r="GV80" s="10">
        <v>7</v>
      </c>
      <c r="GW80" s="11">
        <v>6</v>
      </c>
      <c r="GX80" s="10">
        <v>7</v>
      </c>
      <c r="GY80" s="10">
        <v>7</v>
      </c>
      <c r="GZ80" s="10">
        <v>7</v>
      </c>
      <c r="HA80" s="10">
        <v>7</v>
      </c>
      <c r="HB80" s="10">
        <v>7</v>
      </c>
      <c r="HC80" s="10" t="s">
        <v>271</v>
      </c>
      <c r="HD80" s="11">
        <v>5</v>
      </c>
      <c r="HE80" s="11">
        <v>6</v>
      </c>
      <c r="HF80" s="10">
        <v>7</v>
      </c>
      <c r="HG80" s="10">
        <v>7</v>
      </c>
      <c r="HH80" s="10">
        <v>20</v>
      </c>
      <c r="HI80" s="10">
        <v>70</v>
      </c>
      <c r="HJ80" s="10">
        <v>65</v>
      </c>
      <c r="HK80" s="10">
        <v>80</v>
      </c>
      <c r="HL80" s="10" t="s">
        <v>328</v>
      </c>
      <c r="HM80" s="10" t="s">
        <v>253</v>
      </c>
      <c r="HN80" s="10" t="s">
        <v>253</v>
      </c>
      <c r="HO80" s="10" t="s">
        <v>233</v>
      </c>
      <c r="HP80" s="10">
        <v>30</v>
      </c>
      <c r="HQ80" s="10">
        <v>75</v>
      </c>
      <c r="HR80" s="10">
        <v>20</v>
      </c>
      <c r="HS80" s="10">
        <v>80</v>
      </c>
      <c r="HT80" s="10"/>
      <c r="HU80" s="10">
        <v>60</v>
      </c>
      <c r="HV80" s="10">
        <v>10</v>
      </c>
      <c r="HW80" s="10">
        <v>30</v>
      </c>
      <c r="HX80" s="10">
        <v>0</v>
      </c>
      <c r="HY80" s="10"/>
    </row>
    <row r="81" spans="1:233" x14ac:dyDescent="0.25">
      <c r="A81" s="10">
        <v>80</v>
      </c>
      <c r="B81" s="10" t="s">
        <v>247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 t="s">
        <v>233</v>
      </c>
      <c r="S81" s="10">
        <v>16</v>
      </c>
      <c r="T81" s="10">
        <v>97</v>
      </c>
      <c r="U81" s="10">
        <v>500</v>
      </c>
      <c r="V81" s="10">
        <v>45</v>
      </c>
      <c r="W81" s="10" t="s">
        <v>254</v>
      </c>
      <c r="X81" s="10">
        <v>150</v>
      </c>
      <c r="Y81" s="10" t="s">
        <v>274</v>
      </c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>
        <v>5</v>
      </c>
      <c r="EL81" s="10">
        <v>50</v>
      </c>
      <c r="EM81" s="10">
        <v>0</v>
      </c>
      <c r="EN81" s="10">
        <v>45</v>
      </c>
      <c r="EO81" s="10">
        <v>0</v>
      </c>
      <c r="EP81" s="10">
        <v>0</v>
      </c>
      <c r="EQ81" s="10">
        <v>0</v>
      </c>
      <c r="ER81" s="10">
        <v>0</v>
      </c>
      <c r="ES81" s="10">
        <v>35</v>
      </c>
      <c r="ET81" s="10">
        <v>35</v>
      </c>
      <c r="EU81" s="10">
        <v>15</v>
      </c>
      <c r="EV81" s="10">
        <v>15</v>
      </c>
      <c r="EW81" s="10">
        <v>0</v>
      </c>
      <c r="EX81" s="10">
        <v>0</v>
      </c>
      <c r="EY81" s="10"/>
      <c r="EZ81" s="10">
        <v>60</v>
      </c>
      <c r="FA81" s="10">
        <v>15</v>
      </c>
      <c r="FB81" s="10">
        <v>25</v>
      </c>
      <c r="FC81" s="10">
        <v>0</v>
      </c>
      <c r="FD81" s="10">
        <v>0</v>
      </c>
      <c r="FE81" s="10"/>
      <c r="FF81" s="10"/>
      <c r="FG81" s="10">
        <v>20</v>
      </c>
      <c r="FH81" s="10">
        <v>70</v>
      </c>
      <c r="FI81" s="10">
        <v>10</v>
      </c>
      <c r="FJ81" s="10">
        <v>0</v>
      </c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 t="s">
        <v>329</v>
      </c>
      <c r="GD81" s="10"/>
      <c r="GE81" s="10"/>
      <c r="GF81" s="10"/>
      <c r="GG81" s="10" t="s">
        <v>531</v>
      </c>
      <c r="GH81" s="10" t="s">
        <v>531</v>
      </c>
      <c r="GI81" s="10" t="s">
        <v>531</v>
      </c>
      <c r="GJ81" s="10"/>
      <c r="GK81" s="10">
        <v>2</v>
      </c>
      <c r="GL81" s="10">
        <v>2</v>
      </c>
      <c r="GM81" s="10" t="s">
        <v>531</v>
      </c>
      <c r="GN81" s="10" t="s">
        <v>530</v>
      </c>
      <c r="GO81" s="10" t="s">
        <v>530</v>
      </c>
      <c r="GP81" s="10">
        <v>70</v>
      </c>
      <c r="GQ81" s="10">
        <v>30</v>
      </c>
      <c r="GR81" s="10" t="s">
        <v>251</v>
      </c>
      <c r="GS81" s="10">
        <v>100</v>
      </c>
      <c r="GT81" s="10" t="s">
        <v>282</v>
      </c>
      <c r="GU81" s="11">
        <v>2</v>
      </c>
      <c r="GV81" s="11">
        <v>2</v>
      </c>
      <c r="GW81" s="11">
        <v>6</v>
      </c>
      <c r="GX81" s="11">
        <v>6</v>
      </c>
      <c r="GY81" s="11">
        <v>6</v>
      </c>
      <c r="GZ81" s="11">
        <v>6</v>
      </c>
      <c r="HA81" s="11">
        <v>6</v>
      </c>
      <c r="HB81" s="11">
        <v>5</v>
      </c>
      <c r="HC81" s="11">
        <v>6</v>
      </c>
      <c r="HD81" s="10">
        <v>4</v>
      </c>
      <c r="HE81" s="10">
        <v>4</v>
      </c>
      <c r="HF81" s="10" t="s">
        <v>271</v>
      </c>
      <c r="HG81" s="11">
        <v>5</v>
      </c>
      <c r="HH81" s="10">
        <v>0</v>
      </c>
      <c r="HI81" s="10">
        <v>15</v>
      </c>
      <c r="HJ81" s="10">
        <v>15</v>
      </c>
      <c r="HK81" s="10">
        <v>100</v>
      </c>
      <c r="HL81" s="10" t="s">
        <v>330</v>
      </c>
      <c r="HM81" s="10" t="s">
        <v>252</v>
      </c>
      <c r="HN81" s="10" t="s">
        <v>252</v>
      </c>
      <c r="HO81" s="10" t="s">
        <v>256</v>
      </c>
      <c r="HP81" s="10">
        <v>70</v>
      </c>
      <c r="HQ81" s="10">
        <v>70</v>
      </c>
      <c r="HR81" s="10">
        <v>30</v>
      </c>
      <c r="HS81" s="10">
        <v>30</v>
      </c>
      <c r="HT81" s="10"/>
      <c r="HU81" s="10">
        <v>100</v>
      </c>
      <c r="HV81" s="10">
        <v>0</v>
      </c>
      <c r="HW81" s="10">
        <v>0</v>
      </c>
      <c r="HX81" s="10">
        <v>0</v>
      </c>
      <c r="HY81" s="10"/>
    </row>
    <row r="82" spans="1:233" x14ac:dyDescent="0.25">
      <c r="A82" s="10">
        <v>84</v>
      </c>
      <c r="B82" s="10" t="s">
        <v>247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 t="s">
        <v>233</v>
      </c>
      <c r="S82" s="10">
        <v>13</v>
      </c>
      <c r="T82" s="10">
        <v>95</v>
      </c>
      <c r="U82" s="10">
        <v>280</v>
      </c>
      <c r="V82" s="10">
        <v>10</v>
      </c>
      <c r="W82" s="10" t="s">
        <v>254</v>
      </c>
      <c r="X82" s="10">
        <v>50</v>
      </c>
      <c r="Y82" s="10" t="s">
        <v>249</v>
      </c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>
        <v>70</v>
      </c>
      <c r="EL82" s="10">
        <v>100</v>
      </c>
      <c r="EM82" s="10">
        <v>0</v>
      </c>
      <c r="EN82" s="10">
        <v>10</v>
      </c>
      <c r="EO82" s="10">
        <v>0</v>
      </c>
      <c r="EP82" s="10">
        <v>0</v>
      </c>
      <c r="EQ82" s="10">
        <v>0</v>
      </c>
      <c r="ER82" s="10">
        <v>0</v>
      </c>
      <c r="ES82" s="10">
        <v>100</v>
      </c>
      <c r="ET82" s="10">
        <v>50</v>
      </c>
      <c r="EU82" s="10">
        <v>70</v>
      </c>
      <c r="EV82" s="10">
        <v>90</v>
      </c>
      <c r="EW82" s="10">
        <v>100</v>
      </c>
      <c r="EX82" s="10">
        <v>20</v>
      </c>
      <c r="EY82" s="10"/>
      <c r="EZ82" s="10">
        <v>50</v>
      </c>
      <c r="FA82" s="10">
        <v>20</v>
      </c>
      <c r="FB82" s="10">
        <v>10</v>
      </c>
      <c r="FC82" s="10">
        <v>20</v>
      </c>
      <c r="FD82" s="10">
        <v>0</v>
      </c>
      <c r="FE82" s="10">
        <v>10</v>
      </c>
      <c r="FF82" s="10"/>
      <c r="FG82" s="10">
        <v>10</v>
      </c>
      <c r="FH82" s="10">
        <v>10</v>
      </c>
      <c r="FI82" s="10">
        <v>80</v>
      </c>
      <c r="FJ82" s="10">
        <v>0</v>
      </c>
      <c r="FK82" s="10"/>
      <c r="FL82" s="10">
        <v>50</v>
      </c>
      <c r="FM82" s="10">
        <v>50</v>
      </c>
      <c r="FN82" s="10">
        <v>0</v>
      </c>
      <c r="FO82" s="10">
        <v>0</v>
      </c>
      <c r="FP82" s="10">
        <v>10</v>
      </c>
      <c r="FQ82" s="10">
        <v>90</v>
      </c>
      <c r="FR82" s="10">
        <v>0</v>
      </c>
      <c r="FS82" s="10">
        <v>0</v>
      </c>
      <c r="FT82" s="10">
        <v>50</v>
      </c>
      <c r="FU82" s="10">
        <v>50</v>
      </c>
      <c r="FV82" s="10">
        <v>0</v>
      </c>
      <c r="FW82" s="10">
        <v>0</v>
      </c>
      <c r="FX82" s="10">
        <v>0</v>
      </c>
      <c r="FY82" s="10">
        <v>0</v>
      </c>
      <c r="FZ82" s="10">
        <v>100</v>
      </c>
      <c r="GA82" s="10">
        <v>0</v>
      </c>
      <c r="GB82" s="10">
        <v>5</v>
      </c>
      <c r="GC82" s="10" t="s">
        <v>331</v>
      </c>
      <c r="GD82" s="10"/>
      <c r="GE82" s="10"/>
      <c r="GF82" s="10"/>
      <c r="GG82" s="10" t="s">
        <v>531</v>
      </c>
      <c r="GH82" s="10" t="s">
        <v>531</v>
      </c>
      <c r="GI82" s="10" t="s">
        <v>531</v>
      </c>
      <c r="GJ82" s="10"/>
      <c r="GK82" s="10"/>
      <c r="GL82" s="10"/>
      <c r="GM82" s="10" t="s">
        <v>531</v>
      </c>
      <c r="GN82" s="10" t="s">
        <v>531</v>
      </c>
      <c r="GO82" s="10" t="s">
        <v>531</v>
      </c>
      <c r="GP82" s="10">
        <v>100</v>
      </c>
      <c r="GQ82" s="10">
        <v>0</v>
      </c>
      <c r="GR82" s="10" t="s">
        <v>251</v>
      </c>
      <c r="GS82" s="10">
        <v>100</v>
      </c>
      <c r="GT82" s="10" t="s">
        <v>233</v>
      </c>
      <c r="GU82" s="11">
        <v>6</v>
      </c>
      <c r="GV82" s="11">
        <v>5</v>
      </c>
      <c r="GW82" s="11">
        <v>5</v>
      </c>
      <c r="GX82" s="10">
        <v>7</v>
      </c>
      <c r="GY82" s="10">
        <v>7</v>
      </c>
      <c r="GZ82" s="10">
        <v>7</v>
      </c>
      <c r="HA82" s="10">
        <v>7</v>
      </c>
      <c r="HB82" s="10">
        <v>7</v>
      </c>
      <c r="HC82" s="10">
        <v>7</v>
      </c>
      <c r="HD82" s="10">
        <v>4</v>
      </c>
      <c r="HE82" s="11">
        <v>6</v>
      </c>
      <c r="HF82" s="11">
        <v>6</v>
      </c>
      <c r="HG82" s="11">
        <v>6</v>
      </c>
      <c r="HH82" s="10">
        <v>20</v>
      </c>
      <c r="HI82" s="10">
        <v>100</v>
      </c>
      <c r="HJ82" s="10">
        <v>50</v>
      </c>
      <c r="HK82" s="10">
        <v>100</v>
      </c>
      <c r="HL82" s="10" t="s">
        <v>332</v>
      </c>
      <c r="HM82" s="10" t="s">
        <v>253</v>
      </c>
      <c r="HN82" s="10" t="s">
        <v>253</v>
      </c>
      <c r="HO82" s="10" t="s">
        <v>233</v>
      </c>
      <c r="HP82" s="10">
        <v>100</v>
      </c>
      <c r="HQ82" s="10">
        <v>100</v>
      </c>
      <c r="HR82" s="10">
        <v>0</v>
      </c>
      <c r="HS82" s="10">
        <v>0</v>
      </c>
      <c r="HT82" s="10"/>
      <c r="HU82" s="10">
        <v>0</v>
      </c>
      <c r="HV82" s="10">
        <v>0</v>
      </c>
      <c r="HW82" s="10">
        <v>100</v>
      </c>
      <c r="HX82" s="10">
        <v>0</v>
      </c>
      <c r="HY82" s="10" t="s">
        <v>256</v>
      </c>
    </row>
    <row r="83" spans="1:233" x14ac:dyDescent="0.25">
      <c r="A83" s="10">
        <v>87</v>
      </c>
      <c r="B83" s="10" t="s">
        <v>247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 t="s">
        <v>233</v>
      </c>
      <c r="S83" s="10">
        <v>30</v>
      </c>
      <c r="T83" s="10">
        <v>100</v>
      </c>
      <c r="U83" s="10">
        <v>400</v>
      </c>
      <c r="V83" s="10">
        <v>30</v>
      </c>
      <c r="W83" s="10" t="s">
        <v>254</v>
      </c>
      <c r="X83" s="10">
        <v>10</v>
      </c>
      <c r="Y83" s="10" t="s">
        <v>249</v>
      </c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>
        <v>10</v>
      </c>
      <c r="EL83" s="10">
        <v>100</v>
      </c>
      <c r="EM83" s="10">
        <v>50</v>
      </c>
      <c r="EN83" s="10">
        <v>10</v>
      </c>
      <c r="EO83" s="10">
        <v>25</v>
      </c>
      <c r="EP83" s="10">
        <v>75</v>
      </c>
      <c r="EQ83" s="10">
        <v>10</v>
      </c>
      <c r="ER83" s="10">
        <v>100</v>
      </c>
      <c r="ES83" s="10">
        <v>10</v>
      </c>
      <c r="ET83" s="10">
        <v>10</v>
      </c>
      <c r="EU83" s="10">
        <v>100</v>
      </c>
      <c r="EV83" s="10">
        <v>100</v>
      </c>
      <c r="EW83" s="10">
        <v>1</v>
      </c>
      <c r="EX83" s="10">
        <v>100</v>
      </c>
      <c r="EY83" s="10"/>
      <c r="EZ83" s="10"/>
      <c r="FA83" s="10"/>
      <c r="FB83" s="10"/>
      <c r="FC83" s="10"/>
      <c r="FD83" s="10"/>
      <c r="FE83" s="10">
        <v>10</v>
      </c>
      <c r="FF83" s="10"/>
      <c r="FG83" s="10">
        <v>90</v>
      </c>
      <c r="FH83" s="10">
        <v>10</v>
      </c>
      <c r="FI83" s="10">
        <v>0</v>
      </c>
      <c r="FJ83" s="10">
        <v>0</v>
      </c>
      <c r="FK83" s="10"/>
      <c r="FL83" s="10">
        <v>50</v>
      </c>
      <c r="FM83" s="10">
        <v>50</v>
      </c>
      <c r="FN83" s="10">
        <v>0</v>
      </c>
      <c r="FO83" s="10">
        <v>0</v>
      </c>
      <c r="FP83" s="10">
        <v>50</v>
      </c>
      <c r="FQ83" s="10">
        <v>50</v>
      </c>
      <c r="FR83" s="10">
        <v>0</v>
      </c>
      <c r="FS83" s="10">
        <v>0</v>
      </c>
      <c r="FT83" s="10">
        <v>50</v>
      </c>
      <c r="FU83" s="10">
        <v>50</v>
      </c>
      <c r="FV83" s="10">
        <v>0</v>
      </c>
      <c r="FW83" s="10">
        <v>0</v>
      </c>
      <c r="FX83" s="10">
        <v>50</v>
      </c>
      <c r="FY83" s="10">
        <v>50</v>
      </c>
      <c r="FZ83" s="10">
        <v>0</v>
      </c>
      <c r="GA83" s="10">
        <v>0</v>
      </c>
      <c r="GB83" s="10">
        <v>10</v>
      </c>
      <c r="GC83" s="10" t="s">
        <v>282</v>
      </c>
      <c r="GD83" s="10"/>
      <c r="GE83" s="10"/>
      <c r="GF83" s="10"/>
      <c r="GG83" s="10" t="s">
        <v>531</v>
      </c>
      <c r="GH83" s="10" t="s">
        <v>531</v>
      </c>
      <c r="GI83" s="10" t="s">
        <v>531</v>
      </c>
      <c r="GJ83" s="10"/>
      <c r="GK83" s="10">
        <v>10</v>
      </c>
      <c r="GL83" s="10">
        <v>10</v>
      </c>
      <c r="GM83" s="10" t="s">
        <v>531</v>
      </c>
      <c r="GN83" s="10" t="s">
        <v>530</v>
      </c>
      <c r="GO83" s="10" t="s">
        <v>530</v>
      </c>
      <c r="GP83" s="10">
        <v>0</v>
      </c>
      <c r="GQ83" s="10">
        <v>0</v>
      </c>
      <c r="GR83" s="10" t="s">
        <v>315</v>
      </c>
      <c r="GS83" s="10">
        <v>10</v>
      </c>
      <c r="GT83" s="10" t="s">
        <v>282</v>
      </c>
      <c r="GU83" s="10">
        <v>4</v>
      </c>
      <c r="GV83" s="10">
        <v>4</v>
      </c>
      <c r="GW83" s="10">
        <v>1</v>
      </c>
      <c r="GX83" s="10">
        <v>4</v>
      </c>
      <c r="GY83" s="10">
        <v>4</v>
      </c>
      <c r="GZ83" s="10">
        <v>4</v>
      </c>
      <c r="HA83" s="10">
        <v>4</v>
      </c>
      <c r="HB83" s="10">
        <v>4</v>
      </c>
      <c r="HC83" s="10">
        <v>4</v>
      </c>
      <c r="HD83" s="10">
        <v>4</v>
      </c>
      <c r="HE83" s="10">
        <v>4</v>
      </c>
      <c r="HF83" s="10">
        <v>4</v>
      </c>
      <c r="HG83" s="10">
        <v>4</v>
      </c>
      <c r="HH83" s="10">
        <v>100</v>
      </c>
      <c r="HI83" s="10">
        <v>100</v>
      </c>
      <c r="HJ83" s="10">
        <v>10</v>
      </c>
      <c r="HK83" s="10">
        <v>100</v>
      </c>
      <c r="HL83" s="10" t="s">
        <v>359</v>
      </c>
      <c r="HM83" s="10" t="s">
        <v>253</v>
      </c>
      <c r="HN83" s="10" t="s">
        <v>253</v>
      </c>
      <c r="HO83" s="10" t="s">
        <v>256</v>
      </c>
      <c r="HP83" s="10">
        <v>0</v>
      </c>
      <c r="HQ83" s="10">
        <v>0</v>
      </c>
      <c r="HR83" s="10">
        <v>0</v>
      </c>
      <c r="HS83" s="10">
        <v>0</v>
      </c>
      <c r="HT83" s="10"/>
      <c r="HU83" s="10">
        <v>10</v>
      </c>
      <c r="HV83" s="10">
        <v>10</v>
      </c>
      <c r="HW83" s="10">
        <v>80</v>
      </c>
      <c r="HX83" s="10">
        <v>0</v>
      </c>
      <c r="HY83" s="10"/>
    </row>
    <row r="84" spans="1:233" x14ac:dyDescent="0.25">
      <c r="A84" s="10">
        <v>101</v>
      </c>
      <c r="B84" s="10" t="s">
        <v>247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 t="s">
        <v>233</v>
      </c>
      <c r="S84" s="10">
        <v>6</v>
      </c>
      <c r="T84" s="10">
        <v>100</v>
      </c>
      <c r="U84" s="10">
        <v>200</v>
      </c>
      <c r="V84" s="10">
        <v>6</v>
      </c>
      <c r="W84" s="10" t="s">
        <v>254</v>
      </c>
      <c r="X84" s="10">
        <v>30</v>
      </c>
      <c r="Y84" s="10" t="s">
        <v>249</v>
      </c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>
        <v>1</v>
      </c>
      <c r="EL84" s="10">
        <v>95</v>
      </c>
      <c r="EM84" s="10">
        <v>5</v>
      </c>
      <c r="EN84" s="10">
        <v>30</v>
      </c>
      <c r="EO84" s="10">
        <v>10</v>
      </c>
      <c r="EP84" s="10">
        <v>10</v>
      </c>
      <c r="EQ84" s="10">
        <v>30</v>
      </c>
      <c r="ER84" s="10">
        <v>50</v>
      </c>
      <c r="ES84" s="10">
        <v>50</v>
      </c>
      <c r="ET84" s="10">
        <v>10</v>
      </c>
      <c r="EU84" s="10">
        <v>10</v>
      </c>
      <c r="EV84" s="10">
        <v>5</v>
      </c>
      <c r="EW84" s="10">
        <v>5</v>
      </c>
      <c r="EX84" s="10">
        <v>2</v>
      </c>
      <c r="EY84" s="10"/>
      <c r="EZ84" s="10">
        <v>9</v>
      </c>
      <c r="FA84" s="10">
        <v>50</v>
      </c>
      <c r="FB84" s="10">
        <v>40</v>
      </c>
      <c r="FC84" s="10">
        <v>1</v>
      </c>
      <c r="FD84" s="10">
        <v>0</v>
      </c>
      <c r="FE84" s="10">
        <v>30</v>
      </c>
      <c r="FF84" s="10"/>
      <c r="FG84" s="10">
        <v>90</v>
      </c>
      <c r="FH84" s="10">
        <v>5</v>
      </c>
      <c r="FI84" s="10">
        <v>5</v>
      </c>
      <c r="FJ84" s="10">
        <v>0</v>
      </c>
      <c r="FK84" s="10"/>
      <c r="FL84" s="10">
        <v>90</v>
      </c>
      <c r="FM84" s="10">
        <v>5</v>
      </c>
      <c r="FN84" s="10">
        <v>5</v>
      </c>
      <c r="FO84" s="10">
        <v>0</v>
      </c>
      <c r="FP84" s="10">
        <v>90</v>
      </c>
      <c r="FQ84" s="10">
        <v>5</v>
      </c>
      <c r="FR84" s="10">
        <v>5</v>
      </c>
      <c r="FS84" s="10">
        <v>0</v>
      </c>
      <c r="FT84" s="10">
        <v>90</v>
      </c>
      <c r="FU84" s="10">
        <v>5</v>
      </c>
      <c r="FV84" s="10">
        <v>5</v>
      </c>
      <c r="FW84" s="10">
        <v>0</v>
      </c>
      <c r="FX84" s="10">
        <v>90</v>
      </c>
      <c r="FY84" s="10">
        <v>5</v>
      </c>
      <c r="FZ84" s="10">
        <v>5</v>
      </c>
      <c r="GA84" s="10">
        <v>0</v>
      </c>
      <c r="GB84" s="10">
        <v>5</v>
      </c>
      <c r="GC84" s="10" t="s">
        <v>351</v>
      </c>
      <c r="GD84" s="10"/>
      <c r="GE84" s="10"/>
      <c r="GF84" s="10"/>
      <c r="GG84" s="10" t="s">
        <v>531</v>
      </c>
      <c r="GH84" s="10" t="s">
        <v>531</v>
      </c>
      <c r="GI84" s="10" t="s">
        <v>531</v>
      </c>
      <c r="GJ84" s="10">
        <v>5</v>
      </c>
      <c r="GK84" s="10">
        <v>5</v>
      </c>
      <c r="GL84" s="10">
        <v>3</v>
      </c>
      <c r="GM84" s="10" t="s">
        <v>530</v>
      </c>
      <c r="GN84" s="10" t="s">
        <v>530</v>
      </c>
      <c r="GO84" s="10" t="s">
        <v>530</v>
      </c>
      <c r="GP84" s="10">
        <v>5</v>
      </c>
      <c r="GQ84" s="10">
        <v>95</v>
      </c>
      <c r="GR84" s="10" t="s">
        <v>251</v>
      </c>
      <c r="GS84" s="10">
        <v>100</v>
      </c>
      <c r="GT84" s="10" t="s">
        <v>233</v>
      </c>
      <c r="GU84" s="11">
        <v>6</v>
      </c>
      <c r="GV84" s="11">
        <v>6</v>
      </c>
      <c r="GW84" s="10">
        <v>7</v>
      </c>
      <c r="GX84" s="10">
        <v>4</v>
      </c>
      <c r="GY84" s="10">
        <v>4</v>
      </c>
      <c r="GZ84" s="10">
        <v>7</v>
      </c>
      <c r="HA84" s="10">
        <v>7</v>
      </c>
      <c r="HB84" s="11">
        <v>6</v>
      </c>
      <c r="HC84" s="10">
        <v>4</v>
      </c>
      <c r="HD84" s="10">
        <v>4</v>
      </c>
      <c r="HE84" s="11">
        <v>6</v>
      </c>
      <c r="HF84" s="11">
        <v>6</v>
      </c>
      <c r="HG84" s="11">
        <v>5</v>
      </c>
      <c r="HH84" s="10">
        <v>2</v>
      </c>
      <c r="HI84" s="10">
        <v>15</v>
      </c>
      <c r="HJ84" s="10">
        <v>15</v>
      </c>
      <c r="HK84" s="10">
        <v>80</v>
      </c>
      <c r="HL84" s="10" t="s">
        <v>352</v>
      </c>
      <c r="HM84" s="10" t="s">
        <v>253</v>
      </c>
      <c r="HN84" s="10" t="s">
        <v>253</v>
      </c>
      <c r="HO84" s="10" t="s">
        <v>233</v>
      </c>
      <c r="HP84" s="10">
        <v>5</v>
      </c>
      <c r="HQ84" s="10">
        <v>20</v>
      </c>
      <c r="HR84" s="10">
        <v>95</v>
      </c>
      <c r="HS84" s="10">
        <v>100</v>
      </c>
      <c r="HT84" s="10"/>
      <c r="HU84" s="10">
        <v>0</v>
      </c>
      <c r="HV84" s="10">
        <v>0</v>
      </c>
      <c r="HW84" s="10">
        <v>100</v>
      </c>
      <c r="HX84" s="10">
        <v>0</v>
      </c>
      <c r="HY84" s="10" t="s">
        <v>233</v>
      </c>
    </row>
    <row r="85" spans="1:233" x14ac:dyDescent="0.25">
      <c r="A85" s="10">
        <v>103</v>
      </c>
      <c r="B85" s="10" t="s">
        <v>247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 t="s">
        <v>233</v>
      </c>
      <c r="S85" s="10">
        <v>20</v>
      </c>
      <c r="T85" s="10">
        <v>80</v>
      </c>
      <c r="U85" s="10">
        <v>300</v>
      </c>
      <c r="V85" s="10">
        <v>30</v>
      </c>
      <c r="W85" s="10" t="s">
        <v>254</v>
      </c>
      <c r="X85" s="10">
        <v>100</v>
      </c>
      <c r="Y85" s="10" t="s">
        <v>274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>
        <v>10</v>
      </c>
      <c r="EL85" s="10">
        <v>40</v>
      </c>
      <c r="EM85" s="10">
        <v>30</v>
      </c>
      <c r="EN85" s="10">
        <v>50</v>
      </c>
      <c r="EO85" s="10">
        <v>0</v>
      </c>
      <c r="EP85" s="10">
        <v>0</v>
      </c>
      <c r="EQ85" s="10">
        <v>0</v>
      </c>
      <c r="ER85" s="10">
        <v>0</v>
      </c>
      <c r="ES85" s="10">
        <v>20</v>
      </c>
      <c r="ET85" s="10">
        <v>10</v>
      </c>
      <c r="EU85" s="10">
        <v>10</v>
      </c>
      <c r="EV85" s="10">
        <v>10</v>
      </c>
      <c r="EW85" s="10">
        <v>90</v>
      </c>
      <c r="EX85" s="10">
        <v>0</v>
      </c>
      <c r="EY85" s="10"/>
      <c r="EZ85" s="10">
        <v>50</v>
      </c>
      <c r="FA85" s="10">
        <v>40</v>
      </c>
      <c r="FB85" s="10">
        <v>10</v>
      </c>
      <c r="FC85" s="10">
        <v>0</v>
      </c>
      <c r="FD85" s="10">
        <v>0</v>
      </c>
      <c r="FE85" s="10"/>
      <c r="FF85" s="10"/>
      <c r="FG85" s="10">
        <v>50</v>
      </c>
      <c r="FH85" s="10">
        <v>40</v>
      </c>
      <c r="FI85" s="10">
        <v>10</v>
      </c>
      <c r="FJ85" s="10">
        <v>0</v>
      </c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 t="s">
        <v>357</v>
      </c>
      <c r="GD85" s="10">
        <v>3000</v>
      </c>
      <c r="GE85" s="10">
        <v>13000</v>
      </c>
      <c r="GF85" s="10">
        <v>15000</v>
      </c>
      <c r="GG85" s="10" t="s">
        <v>530</v>
      </c>
      <c r="GH85" s="10" t="s">
        <v>530</v>
      </c>
      <c r="GI85" s="10" t="s">
        <v>530</v>
      </c>
      <c r="GJ85" s="10">
        <v>15</v>
      </c>
      <c r="GK85" s="10">
        <v>5</v>
      </c>
      <c r="GL85" s="10">
        <v>3</v>
      </c>
      <c r="GM85" s="10" t="s">
        <v>530</v>
      </c>
      <c r="GN85" s="10" t="s">
        <v>530</v>
      </c>
      <c r="GO85" s="10" t="s">
        <v>530</v>
      </c>
      <c r="GP85" s="10">
        <v>90</v>
      </c>
      <c r="GQ85" s="10">
        <v>10</v>
      </c>
      <c r="GR85" s="10" t="s">
        <v>251</v>
      </c>
      <c r="GS85" s="10">
        <v>80</v>
      </c>
      <c r="GT85" s="10" t="s">
        <v>233</v>
      </c>
      <c r="GU85" s="10">
        <v>7</v>
      </c>
      <c r="GV85" s="10">
        <v>7</v>
      </c>
      <c r="GW85" s="10">
        <v>7</v>
      </c>
      <c r="GX85" s="10">
        <v>7</v>
      </c>
      <c r="GY85" s="10">
        <v>7</v>
      </c>
      <c r="GZ85" s="10">
        <v>7</v>
      </c>
      <c r="HA85" s="10">
        <v>7</v>
      </c>
      <c r="HB85" s="11">
        <v>5</v>
      </c>
      <c r="HC85" s="11">
        <v>5</v>
      </c>
      <c r="HD85" s="11">
        <v>6</v>
      </c>
      <c r="HE85" s="11">
        <v>6</v>
      </c>
      <c r="HF85" s="11">
        <v>6</v>
      </c>
      <c r="HG85" s="11">
        <v>6</v>
      </c>
      <c r="HH85" s="10">
        <v>0</v>
      </c>
      <c r="HI85" s="10">
        <v>15</v>
      </c>
      <c r="HJ85" s="10">
        <v>10</v>
      </c>
      <c r="HK85" s="10">
        <v>10</v>
      </c>
      <c r="HL85" s="10" t="s">
        <v>358</v>
      </c>
      <c r="HM85" s="10" t="s">
        <v>253</v>
      </c>
      <c r="HN85" s="10" t="s">
        <v>252</v>
      </c>
      <c r="HO85" s="10" t="s">
        <v>233</v>
      </c>
      <c r="HP85" s="10">
        <v>90</v>
      </c>
      <c r="HQ85" s="10">
        <v>90</v>
      </c>
      <c r="HR85" s="10">
        <v>10</v>
      </c>
      <c r="HS85" s="10">
        <v>20</v>
      </c>
      <c r="HT85" s="10"/>
      <c r="HU85" s="10">
        <v>80</v>
      </c>
      <c r="HV85" s="10">
        <v>0</v>
      </c>
      <c r="HW85" s="10">
        <v>20</v>
      </c>
      <c r="HX85" s="10">
        <v>0</v>
      </c>
      <c r="HY85" s="10"/>
    </row>
    <row r="86" spans="1:233" x14ac:dyDescent="0.25">
      <c r="A86" s="10">
        <v>113</v>
      </c>
      <c r="B86" s="10" t="s">
        <v>247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 t="s">
        <v>233</v>
      </c>
      <c r="S86" s="10">
        <v>5</v>
      </c>
      <c r="T86" s="10">
        <v>95</v>
      </c>
      <c r="U86" s="10">
        <v>200</v>
      </c>
      <c r="V86" s="10">
        <v>80</v>
      </c>
      <c r="W86" s="10" t="s">
        <v>254</v>
      </c>
      <c r="X86" s="10">
        <v>240</v>
      </c>
      <c r="Y86" s="10" t="s">
        <v>239</v>
      </c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>
        <v>10</v>
      </c>
      <c r="EL86" s="10">
        <v>80</v>
      </c>
      <c r="EM86" s="10">
        <v>10</v>
      </c>
      <c r="EN86" s="10">
        <v>30</v>
      </c>
      <c r="EO86" s="10">
        <v>0</v>
      </c>
      <c r="EP86" s="10">
        <v>0</v>
      </c>
      <c r="EQ86" s="10">
        <v>0</v>
      </c>
      <c r="ER86" s="10">
        <v>0</v>
      </c>
      <c r="ES86" s="10">
        <v>10</v>
      </c>
      <c r="ET86" s="10">
        <v>5</v>
      </c>
      <c r="EU86" s="10">
        <v>10</v>
      </c>
      <c r="EV86" s="10">
        <v>10</v>
      </c>
      <c r="EW86" s="10">
        <v>10</v>
      </c>
      <c r="EX86" s="10">
        <v>10</v>
      </c>
      <c r="EY86" s="10"/>
      <c r="EZ86" s="10">
        <v>25</v>
      </c>
      <c r="FA86" s="10">
        <v>50</v>
      </c>
      <c r="FB86" s="10">
        <v>25</v>
      </c>
      <c r="FC86" s="10">
        <v>0</v>
      </c>
      <c r="FD86" s="10">
        <v>0</v>
      </c>
      <c r="FE86" s="10">
        <v>20</v>
      </c>
      <c r="FF86" s="10"/>
      <c r="FG86" s="10">
        <v>70</v>
      </c>
      <c r="FH86" s="10">
        <v>25</v>
      </c>
      <c r="FI86" s="10">
        <v>5</v>
      </c>
      <c r="FJ86" s="10">
        <v>0</v>
      </c>
      <c r="FK86" s="10"/>
      <c r="FL86" s="10">
        <v>90</v>
      </c>
      <c r="FM86" s="10">
        <v>10</v>
      </c>
      <c r="FN86" s="10">
        <v>0</v>
      </c>
      <c r="FO86" s="10">
        <v>0</v>
      </c>
      <c r="FP86" s="10">
        <v>90</v>
      </c>
      <c r="FQ86" s="10">
        <v>10</v>
      </c>
      <c r="FR86" s="10">
        <v>0</v>
      </c>
      <c r="FS86" s="10">
        <v>0</v>
      </c>
      <c r="FT86" s="10">
        <v>70</v>
      </c>
      <c r="FU86" s="10">
        <v>10</v>
      </c>
      <c r="FV86" s="10">
        <v>20</v>
      </c>
      <c r="FW86" s="10">
        <v>0</v>
      </c>
      <c r="FX86" s="10">
        <v>40</v>
      </c>
      <c r="FY86" s="10">
        <v>10</v>
      </c>
      <c r="FZ86" s="10">
        <v>50</v>
      </c>
      <c r="GA86" s="10">
        <v>0</v>
      </c>
      <c r="GB86" s="10">
        <v>10</v>
      </c>
      <c r="GC86" s="10" t="s">
        <v>363</v>
      </c>
      <c r="GD86" s="10"/>
      <c r="GE86" s="10"/>
      <c r="GF86" s="10"/>
      <c r="GG86" s="10" t="s">
        <v>531</v>
      </c>
      <c r="GH86" s="10" t="s">
        <v>531</v>
      </c>
      <c r="GI86" s="10" t="s">
        <v>531</v>
      </c>
      <c r="GJ86" s="10">
        <v>1</v>
      </c>
      <c r="GK86" s="10">
        <v>2</v>
      </c>
      <c r="GL86" s="10">
        <v>1</v>
      </c>
      <c r="GM86" s="10" t="s">
        <v>530</v>
      </c>
      <c r="GN86" s="10" t="s">
        <v>530</v>
      </c>
      <c r="GO86" s="10" t="s">
        <v>530</v>
      </c>
      <c r="GP86" s="10">
        <v>80</v>
      </c>
      <c r="GQ86" s="10">
        <v>20</v>
      </c>
      <c r="GR86" s="10" t="s">
        <v>251</v>
      </c>
      <c r="GS86" s="10">
        <v>40</v>
      </c>
      <c r="GT86" s="10" t="s">
        <v>282</v>
      </c>
      <c r="GU86" s="10">
        <v>4</v>
      </c>
      <c r="GV86" s="11">
        <v>3</v>
      </c>
      <c r="GW86" s="11">
        <v>2</v>
      </c>
      <c r="GX86" s="11">
        <v>3</v>
      </c>
      <c r="GY86" s="10">
        <v>4</v>
      </c>
      <c r="GZ86" s="11">
        <v>5</v>
      </c>
      <c r="HA86" s="11">
        <v>6</v>
      </c>
      <c r="HB86" s="11">
        <v>5</v>
      </c>
      <c r="HC86" s="10">
        <v>4</v>
      </c>
      <c r="HD86" s="10">
        <v>4</v>
      </c>
      <c r="HE86" s="11">
        <v>5</v>
      </c>
      <c r="HF86" s="11">
        <v>6</v>
      </c>
      <c r="HG86" s="11">
        <v>5</v>
      </c>
      <c r="HH86" s="10">
        <v>10</v>
      </c>
      <c r="HI86" s="10">
        <v>10</v>
      </c>
      <c r="HJ86" s="10">
        <v>10</v>
      </c>
      <c r="HK86" s="10">
        <v>10</v>
      </c>
      <c r="HL86" s="10" t="s">
        <v>364</v>
      </c>
      <c r="HM86" s="10" t="s">
        <v>253</v>
      </c>
      <c r="HN86" s="10" t="s">
        <v>252</v>
      </c>
      <c r="HO86" s="10" t="s">
        <v>233</v>
      </c>
      <c r="HP86" s="10">
        <v>80</v>
      </c>
      <c r="HQ86" s="10">
        <v>80</v>
      </c>
      <c r="HR86" s="10">
        <v>20</v>
      </c>
      <c r="HS86" s="10">
        <v>20</v>
      </c>
      <c r="HT86" s="10"/>
      <c r="HU86" s="10">
        <v>100</v>
      </c>
      <c r="HV86" s="10">
        <v>0</v>
      </c>
      <c r="HW86" s="10">
        <v>0</v>
      </c>
      <c r="HX86" s="10">
        <v>0</v>
      </c>
      <c r="HY86" s="10"/>
    </row>
    <row r="87" spans="1:233" x14ac:dyDescent="0.25">
      <c r="A87" s="10">
        <v>122</v>
      </c>
      <c r="B87" s="10" t="s">
        <v>247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 t="s">
        <v>233</v>
      </c>
      <c r="S87" s="10">
        <v>25</v>
      </c>
      <c r="T87" s="10">
        <v>100</v>
      </c>
      <c r="U87" s="10">
        <v>500</v>
      </c>
      <c r="V87" s="10">
        <v>30</v>
      </c>
      <c r="W87" s="10" t="s">
        <v>248</v>
      </c>
      <c r="X87" s="10">
        <v>20</v>
      </c>
      <c r="Y87" s="10" t="s">
        <v>259</v>
      </c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>
        <v>10</v>
      </c>
      <c r="EL87" s="10">
        <v>90</v>
      </c>
      <c r="EM87" s="10">
        <v>0</v>
      </c>
      <c r="EN87" s="10">
        <v>0</v>
      </c>
      <c r="EO87" s="10">
        <v>0</v>
      </c>
      <c r="EP87" s="10">
        <v>0</v>
      </c>
      <c r="EQ87" s="10">
        <v>0</v>
      </c>
      <c r="ER87" s="10">
        <v>0</v>
      </c>
      <c r="ES87" s="10">
        <v>20</v>
      </c>
      <c r="ET87" s="10">
        <v>20</v>
      </c>
      <c r="EU87" s="10">
        <v>10</v>
      </c>
      <c r="EV87" s="10">
        <v>10</v>
      </c>
      <c r="EW87" s="10">
        <v>0</v>
      </c>
      <c r="EX87" s="10">
        <v>10</v>
      </c>
      <c r="EY87" s="10"/>
      <c r="EZ87" s="10">
        <v>51</v>
      </c>
      <c r="FA87" s="10">
        <v>0</v>
      </c>
      <c r="FB87" s="10">
        <v>49</v>
      </c>
      <c r="FC87" s="10">
        <v>0</v>
      </c>
      <c r="FD87" s="10">
        <v>0</v>
      </c>
      <c r="FE87" s="10">
        <v>5</v>
      </c>
      <c r="FF87" s="10"/>
      <c r="FG87" s="10">
        <v>25</v>
      </c>
      <c r="FH87" s="10">
        <v>75</v>
      </c>
      <c r="FI87" s="10">
        <v>0</v>
      </c>
      <c r="FJ87" s="10">
        <v>0</v>
      </c>
      <c r="FK87" s="10"/>
      <c r="FL87" s="10">
        <v>25</v>
      </c>
      <c r="FM87" s="10">
        <v>75</v>
      </c>
      <c r="FN87" s="10">
        <v>0</v>
      </c>
      <c r="FO87" s="10">
        <v>0</v>
      </c>
      <c r="FP87" s="10">
        <v>25</v>
      </c>
      <c r="FQ87" s="10">
        <v>75</v>
      </c>
      <c r="FR87" s="10">
        <v>0</v>
      </c>
      <c r="FS87" s="10">
        <v>0</v>
      </c>
      <c r="FT87" s="10">
        <v>25</v>
      </c>
      <c r="FU87" s="10">
        <v>75</v>
      </c>
      <c r="FV87" s="10">
        <v>0</v>
      </c>
      <c r="FW87" s="10">
        <v>0</v>
      </c>
      <c r="FX87" s="10">
        <v>0</v>
      </c>
      <c r="FY87" s="10">
        <v>0</v>
      </c>
      <c r="FZ87" s="10">
        <v>100</v>
      </c>
      <c r="GA87" s="10">
        <v>0</v>
      </c>
      <c r="GB87" s="10">
        <v>10</v>
      </c>
      <c r="GC87" s="10" t="s">
        <v>365</v>
      </c>
      <c r="GD87" s="10"/>
      <c r="GE87" s="10"/>
      <c r="GF87" s="10"/>
      <c r="GG87" s="10" t="s">
        <v>531</v>
      </c>
      <c r="GH87" s="10" t="s">
        <v>531</v>
      </c>
      <c r="GI87" s="10" t="s">
        <v>531</v>
      </c>
      <c r="GJ87" s="10"/>
      <c r="GK87" s="10"/>
      <c r="GL87" s="10"/>
      <c r="GM87" s="10" t="s">
        <v>531</v>
      </c>
      <c r="GN87" s="10" t="s">
        <v>531</v>
      </c>
      <c r="GO87" s="10" t="s">
        <v>531</v>
      </c>
      <c r="GP87" s="10">
        <v>50</v>
      </c>
      <c r="GQ87" s="10">
        <v>50</v>
      </c>
      <c r="GR87" s="10" t="s">
        <v>251</v>
      </c>
      <c r="GS87" s="10">
        <v>25</v>
      </c>
      <c r="GT87" s="10" t="s">
        <v>233</v>
      </c>
      <c r="GU87" s="10" t="s">
        <v>271</v>
      </c>
      <c r="GV87" s="11">
        <v>5</v>
      </c>
      <c r="GW87" s="10">
        <v>4</v>
      </c>
      <c r="GX87" s="11">
        <v>5</v>
      </c>
      <c r="GY87" s="10">
        <v>4</v>
      </c>
      <c r="GZ87" s="11">
        <v>5</v>
      </c>
      <c r="HA87" s="11">
        <v>5</v>
      </c>
      <c r="HB87" s="10">
        <v>4</v>
      </c>
      <c r="HC87" s="10">
        <v>4</v>
      </c>
      <c r="HD87" s="10" t="s">
        <v>271</v>
      </c>
      <c r="HE87" s="11">
        <v>5</v>
      </c>
      <c r="HF87" s="11">
        <v>5</v>
      </c>
      <c r="HG87" s="10">
        <v>4</v>
      </c>
      <c r="HH87" s="10">
        <v>10</v>
      </c>
      <c r="HI87" s="10">
        <v>20</v>
      </c>
      <c r="HJ87" s="10">
        <v>0</v>
      </c>
      <c r="HK87" s="10">
        <v>100</v>
      </c>
      <c r="HL87" s="10" t="s">
        <v>366</v>
      </c>
      <c r="HM87" s="10" t="s">
        <v>252</v>
      </c>
      <c r="HN87" s="10" t="s">
        <v>253</v>
      </c>
      <c r="HO87" s="10" t="s">
        <v>256</v>
      </c>
      <c r="HP87" s="10">
        <v>50</v>
      </c>
      <c r="HQ87" s="10">
        <v>75</v>
      </c>
      <c r="HR87" s="10">
        <v>50</v>
      </c>
      <c r="HS87" s="10">
        <v>75</v>
      </c>
      <c r="HT87" s="10"/>
      <c r="HU87" s="10">
        <v>0</v>
      </c>
      <c r="HV87" s="10">
        <v>100</v>
      </c>
      <c r="HW87" s="10">
        <v>0</v>
      </c>
      <c r="HX87" s="10">
        <v>0</v>
      </c>
      <c r="HY87" s="10" t="s">
        <v>233</v>
      </c>
    </row>
    <row r="88" spans="1:233" x14ac:dyDescent="0.25">
      <c r="A88" s="10">
        <v>124</v>
      </c>
      <c r="B88" s="10" t="s">
        <v>247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 t="s">
        <v>233</v>
      </c>
      <c r="S88" s="10">
        <v>19</v>
      </c>
      <c r="T88" s="10">
        <v>99</v>
      </c>
      <c r="U88" s="10">
        <v>350</v>
      </c>
      <c r="V88" s="10">
        <v>7</v>
      </c>
      <c r="W88" s="10" t="s">
        <v>254</v>
      </c>
      <c r="X88" s="10">
        <v>12</v>
      </c>
      <c r="Y88" s="10" t="s">
        <v>259</v>
      </c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>
        <v>5</v>
      </c>
      <c r="EL88" s="10">
        <v>90</v>
      </c>
      <c r="EM88" s="10">
        <v>5</v>
      </c>
      <c r="EN88" s="10">
        <v>20</v>
      </c>
      <c r="EO88" s="10">
        <v>10</v>
      </c>
      <c r="EP88" s="10">
        <v>90</v>
      </c>
      <c r="EQ88" s="10">
        <v>50</v>
      </c>
      <c r="ER88" s="10">
        <v>50</v>
      </c>
      <c r="ES88" s="10">
        <v>10</v>
      </c>
      <c r="ET88" s="10">
        <v>20</v>
      </c>
      <c r="EU88" s="10">
        <v>90</v>
      </c>
      <c r="EV88" s="10">
        <v>90</v>
      </c>
      <c r="EW88" s="10">
        <v>20</v>
      </c>
      <c r="EX88" s="10">
        <v>1</v>
      </c>
      <c r="EY88" s="10" t="s">
        <v>367</v>
      </c>
      <c r="EZ88" s="10">
        <v>36</v>
      </c>
      <c r="FA88" s="10">
        <v>20</v>
      </c>
      <c r="FB88" s="10">
        <v>30</v>
      </c>
      <c r="FC88" s="10">
        <v>10</v>
      </c>
      <c r="FD88" s="10">
        <v>4</v>
      </c>
      <c r="FE88" s="10">
        <v>33</v>
      </c>
      <c r="FF88" s="10"/>
      <c r="FG88" s="10">
        <v>50</v>
      </c>
      <c r="FH88" s="10">
        <v>20</v>
      </c>
      <c r="FI88" s="10">
        <v>30</v>
      </c>
      <c r="FJ88" s="10">
        <v>0</v>
      </c>
      <c r="FK88" s="10"/>
      <c r="FL88" s="10">
        <v>85</v>
      </c>
      <c r="FM88" s="10">
        <v>10</v>
      </c>
      <c r="FN88" s="10">
        <v>5</v>
      </c>
      <c r="FO88" s="10">
        <v>0</v>
      </c>
      <c r="FP88" s="10">
        <v>15</v>
      </c>
      <c r="FQ88" s="10">
        <v>85</v>
      </c>
      <c r="FR88" s="10">
        <v>0</v>
      </c>
      <c r="FS88" s="10">
        <v>0</v>
      </c>
      <c r="FT88" s="10">
        <v>5</v>
      </c>
      <c r="FU88" s="10">
        <v>95</v>
      </c>
      <c r="FV88" s="10">
        <v>0</v>
      </c>
      <c r="FW88" s="10">
        <v>0</v>
      </c>
      <c r="FX88" s="10">
        <v>0</v>
      </c>
      <c r="FY88" s="10">
        <v>0</v>
      </c>
      <c r="FZ88" s="10">
        <v>100</v>
      </c>
      <c r="GA88" s="10">
        <v>0</v>
      </c>
      <c r="GB88" s="10">
        <v>10</v>
      </c>
      <c r="GC88" s="10" t="s">
        <v>368</v>
      </c>
      <c r="GD88" s="10">
        <v>5000</v>
      </c>
      <c r="GE88" s="10">
        <v>25000</v>
      </c>
      <c r="GF88" s="10">
        <v>25000</v>
      </c>
      <c r="GG88" s="10" t="s">
        <v>530</v>
      </c>
      <c r="GH88" s="10" t="s">
        <v>530</v>
      </c>
      <c r="GI88" s="10" t="s">
        <v>530</v>
      </c>
      <c r="GJ88" s="10">
        <v>5</v>
      </c>
      <c r="GK88" s="10">
        <v>10</v>
      </c>
      <c r="GL88" s="10">
        <v>10</v>
      </c>
      <c r="GM88" s="10" t="s">
        <v>530</v>
      </c>
      <c r="GN88" s="10" t="s">
        <v>530</v>
      </c>
      <c r="GO88" s="10" t="s">
        <v>530</v>
      </c>
      <c r="GP88" s="10">
        <v>20</v>
      </c>
      <c r="GQ88" s="10">
        <v>10</v>
      </c>
      <c r="GR88" s="10" t="s">
        <v>251</v>
      </c>
      <c r="GS88" s="10">
        <v>50</v>
      </c>
      <c r="GT88" s="10" t="s">
        <v>282</v>
      </c>
      <c r="GU88" s="10">
        <v>4</v>
      </c>
      <c r="GV88" s="11">
        <v>5</v>
      </c>
      <c r="GW88" s="11">
        <v>3</v>
      </c>
      <c r="GX88" s="10">
        <v>4</v>
      </c>
      <c r="GY88" s="11">
        <v>5</v>
      </c>
      <c r="GZ88" s="11">
        <v>5</v>
      </c>
      <c r="HA88" s="11">
        <v>2</v>
      </c>
      <c r="HB88" s="11">
        <v>5</v>
      </c>
      <c r="HC88" s="11">
        <v>5</v>
      </c>
      <c r="HD88" s="10">
        <v>4</v>
      </c>
      <c r="HE88" s="11">
        <v>6</v>
      </c>
      <c r="HF88" s="11">
        <v>6</v>
      </c>
      <c r="HG88" s="11">
        <v>6</v>
      </c>
      <c r="HH88" s="10">
        <v>1</v>
      </c>
      <c r="HI88" s="10">
        <v>15</v>
      </c>
      <c r="HJ88" s="10">
        <v>10</v>
      </c>
      <c r="HK88" s="10">
        <v>50</v>
      </c>
      <c r="HL88" s="10" t="s">
        <v>369</v>
      </c>
      <c r="HM88" s="10" t="s">
        <v>253</v>
      </c>
      <c r="HN88" s="10" t="s">
        <v>258</v>
      </c>
      <c r="HO88" s="10" t="s">
        <v>233</v>
      </c>
      <c r="HP88" s="10">
        <v>20</v>
      </c>
      <c r="HQ88" s="10">
        <v>50</v>
      </c>
      <c r="HR88" s="10">
        <v>10</v>
      </c>
      <c r="HS88" s="10">
        <v>50</v>
      </c>
      <c r="HT88" s="10"/>
      <c r="HU88" s="10">
        <v>0</v>
      </c>
      <c r="HV88" s="10">
        <v>4</v>
      </c>
      <c r="HW88" s="10">
        <v>96</v>
      </c>
      <c r="HX88" s="10">
        <v>0</v>
      </c>
      <c r="HY88" s="10" t="s">
        <v>256</v>
      </c>
    </row>
    <row r="89" spans="1:233" x14ac:dyDescent="0.25">
      <c r="A89" s="10">
        <v>127</v>
      </c>
      <c r="B89" s="10" t="s">
        <v>247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 t="s">
        <v>233</v>
      </c>
      <c r="S89" s="10">
        <v>30</v>
      </c>
      <c r="T89" s="10">
        <v>99</v>
      </c>
      <c r="U89" s="10">
        <v>500</v>
      </c>
      <c r="V89" s="10">
        <v>15</v>
      </c>
      <c r="W89" s="10" t="s">
        <v>254</v>
      </c>
      <c r="X89" s="10">
        <v>9</v>
      </c>
      <c r="Y89" s="10" t="s">
        <v>259</v>
      </c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>
        <v>25</v>
      </c>
      <c r="EL89" s="10">
        <v>50</v>
      </c>
      <c r="EM89" s="10">
        <v>25</v>
      </c>
      <c r="EN89" s="10">
        <v>0</v>
      </c>
      <c r="EO89" s="10">
        <v>0</v>
      </c>
      <c r="EP89" s="10">
        <v>15</v>
      </c>
      <c r="EQ89" s="10">
        <v>10</v>
      </c>
      <c r="ER89" s="10">
        <v>50</v>
      </c>
      <c r="ES89" s="10">
        <v>5</v>
      </c>
      <c r="ET89" s="10">
        <v>5</v>
      </c>
      <c r="EU89" s="10">
        <v>5</v>
      </c>
      <c r="EV89" s="10">
        <v>5</v>
      </c>
      <c r="EW89" s="10">
        <v>5</v>
      </c>
      <c r="EX89" s="10">
        <v>20</v>
      </c>
      <c r="EY89" s="10"/>
      <c r="EZ89" s="10">
        <v>100</v>
      </c>
      <c r="FA89" s="10">
        <v>0</v>
      </c>
      <c r="FB89" s="10">
        <v>0</v>
      </c>
      <c r="FC89" s="10">
        <v>0</v>
      </c>
      <c r="FD89" s="10">
        <v>0</v>
      </c>
      <c r="FE89" s="10">
        <v>10</v>
      </c>
      <c r="FF89" s="10"/>
      <c r="FG89" s="10">
        <v>5</v>
      </c>
      <c r="FH89" s="10">
        <v>95</v>
      </c>
      <c r="FI89" s="10">
        <v>0</v>
      </c>
      <c r="FJ89" s="10">
        <v>0</v>
      </c>
      <c r="FK89" s="10"/>
      <c r="FL89" s="10">
        <v>15</v>
      </c>
      <c r="FM89" s="10">
        <v>85</v>
      </c>
      <c r="FN89" s="10">
        <v>0</v>
      </c>
      <c r="FO89" s="10">
        <v>0</v>
      </c>
      <c r="FP89" s="10">
        <v>0</v>
      </c>
      <c r="FQ89" s="10">
        <v>100</v>
      </c>
      <c r="FR89" s="10">
        <v>0</v>
      </c>
      <c r="FS89" s="10">
        <v>0</v>
      </c>
      <c r="FT89" s="10">
        <v>0</v>
      </c>
      <c r="FU89" s="10">
        <v>100</v>
      </c>
      <c r="FV89" s="10">
        <v>0</v>
      </c>
      <c r="FW89" s="10">
        <v>0</v>
      </c>
      <c r="FX89" s="10">
        <v>5</v>
      </c>
      <c r="FY89" s="10">
        <v>0</v>
      </c>
      <c r="FZ89" s="10">
        <v>95</v>
      </c>
      <c r="GA89" s="10">
        <v>0</v>
      </c>
      <c r="GB89" s="10">
        <v>10</v>
      </c>
      <c r="GC89" s="10" t="s">
        <v>370</v>
      </c>
      <c r="GD89" s="10"/>
      <c r="GE89" s="10"/>
      <c r="GF89" s="10"/>
      <c r="GG89" s="10" t="s">
        <v>531</v>
      </c>
      <c r="GH89" s="10" t="s">
        <v>531</v>
      </c>
      <c r="GI89" s="10" t="s">
        <v>531</v>
      </c>
      <c r="GJ89" s="10">
        <v>2</v>
      </c>
      <c r="GK89" s="10">
        <v>15</v>
      </c>
      <c r="GL89" s="10">
        <v>10</v>
      </c>
      <c r="GM89" s="10" t="s">
        <v>530</v>
      </c>
      <c r="GN89" s="10" t="s">
        <v>530</v>
      </c>
      <c r="GO89" s="10" t="s">
        <v>530</v>
      </c>
      <c r="GP89" s="10">
        <v>95</v>
      </c>
      <c r="GQ89" s="10">
        <v>5</v>
      </c>
      <c r="GR89" s="10" t="s">
        <v>251</v>
      </c>
      <c r="GS89" s="10">
        <v>50</v>
      </c>
      <c r="GT89" s="10" t="s">
        <v>233</v>
      </c>
      <c r="GU89" s="11">
        <v>6</v>
      </c>
      <c r="GV89" s="11">
        <v>5</v>
      </c>
      <c r="GW89" s="11">
        <v>5</v>
      </c>
      <c r="GX89" s="10">
        <v>7</v>
      </c>
      <c r="GY89" s="10">
        <v>7</v>
      </c>
      <c r="GZ89" s="10">
        <v>7</v>
      </c>
      <c r="HA89" s="10">
        <v>7</v>
      </c>
      <c r="HB89" s="10" t="s">
        <v>271</v>
      </c>
      <c r="HC89" s="10" t="s">
        <v>271</v>
      </c>
      <c r="HD89" s="10" t="s">
        <v>271</v>
      </c>
      <c r="HE89" s="11">
        <v>6</v>
      </c>
      <c r="HF89" s="11">
        <v>5</v>
      </c>
      <c r="HG89" s="11">
        <v>6</v>
      </c>
      <c r="HH89" s="10">
        <v>20</v>
      </c>
      <c r="HI89" s="10">
        <v>50</v>
      </c>
      <c r="HJ89" s="10">
        <v>5</v>
      </c>
      <c r="HK89" s="10">
        <v>5</v>
      </c>
      <c r="HL89" s="10" t="s">
        <v>371</v>
      </c>
      <c r="HM89" s="10" t="s">
        <v>253</v>
      </c>
      <c r="HN89" s="10" t="s">
        <v>252</v>
      </c>
      <c r="HO89" s="10" t="s">
        <v>233</v>
      </c>
      <c r="HP89" s="10">
        <v>95</v>
      </c>
      <c r="HQ89" s="10">
        <v>99</v>
      </c>
      <c r="HR89" s="10">
        <v>5</v>
      </c>
      <c r="HS89" s="10">
        <v>5</v>
      </c>
      <c r="HT89" s="10"/>
      <c r="HU89" s="10">
        <v>40</v>
      </c>
      <c r="HV89" s="10">
        <v>0</v>
      </c>
      <c r="HW89" s="10">
        <v>60</v>
      </c>
      <c r="HX89" s="10">
        <v>0</v>
      </c>
      <c r="HY89" s="10"/>
    </row>
    <row r="90" spans="1:233" x14ac:dyDescent="0.25">
      <c r="A90" s="10">
        <v>131</v>
      </c>
      <c r="B90" s="10" t="s">
        <v>247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 t="s">
        <v>233</v>
      </c>
      <c r="S90" s="10">
        <v>21</v>
      </c>
      <c r="T90" s="10">
        <v>80</v>
      </c>
      <c r="U90" s="10">
        <v>300</v>
      </c>
      <c r="V90" s="10">
        <v>10</v>
      </c>
      <c r="W90" s="10" t="s">
        <v>254</v>
      </c>
      <c r="X90" s="10">
        <v>12</v>
      </c>
      <c r="Y90" s="10" t="s">
        <v>239</v>
      </c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>
        <v>5</v>
      </c>
      <c r="EL90" s="10">
        <v>80</v>
      </c>
      <c r="EM90" s="10">
        <v>5</v>
      </c>
      <c r="EN90" s="10">
        <v>10</v>
      </c>
      <c r="EO90" s="10">
        <v>0</v>
      </c>
      <c r="EP90" s="10">
        <v>0</v>
      </c>
      <c r="EQ90" s="10">
        <v>0</v>
      </c>
      <c r="ER90" s="10">
        <v>0</v>
      </c>
      <c r="ES90" s="10">
        <v>10</v>
      </c>
      <c r="ET90" s="10">
        <v>5</v>
      </c>
      <c r="EU90" s="10">
        <v>60</v>
      </c>
      <c r="EV90" s="10">
        <v>80</v>
      </c>
      <c r="EW90" s="10">
        <v>15</v>
      </c>
      <c r="EX90" s="10">
        <v>5</v>
      </c>
      <c r="EY90" s="10"/>
      <c r="EZ90" s="10">
        <v>50</v>
      </c>
      <c r="FA90" s="10">
        <v>10</v>
      </c>
      <c r="FB90" s="10">
        <v>20</v>
      </c>
      <c r="FC90" s="10">
        <v>20</v>
      </c>
      <c r="FD90" s="10">
        <v>0</v>
      </c>
      <c r="FE90" s="10">
        <v>15</v>
      </c>
      <c r="FF90" s="10"/>
      <c r="FG90" s="10">
        <v>80</v>
      </c>
      <c r="FH90" s="10">
        <v>15</v>
      </c>
      <c r="FI90" s="10">
        <v>5</v>
      </c>
      <c r="FJ90" s="10">
        <v>0</v>
      </c>
      <c r="FK90" s="10"/>
      <c r="FL90" s="10">
        <v>80</v>
      </c>
      <c r="FM90" s="10">
        <v>15</v>
      </c>
      <c r="FN90" s="10">
        <v>5</v>
      </c>
      <c r="FO90" s="10">
        <v>0</v>
      </c>
      <c r="FP90" s="10">
        <v>85</v>
      </c>
      <c r="FQ90" s="10">
        <v>10</v>
      </c>
      <c r="FR90" s="10">
        <v>5</v>
      </c>
      <c r="FS90" s="10">
        <v>0</v>
      </c>
      <c r="FT90" s="10">
        <v>90</v>
      </c>
      <c r="FU90" s="10">
        <v>5</v>
      </c>
      <c r="FV90" s="10">
        <v>5</v>
      </c>
      <c r="FW90" s="10">
        <v>0</v>
      </c>
      <c r="FX90" s="10">
        <v>90</v>
      </c>
      <c r="FY90" s="10">
        <v>2</v>
      </c>
      <c r="FZ90" s="10">
        <v>8</v>
      </c>
      <c r="GA90" s="10">
        <v>0</v>
      </c>
      <c r="GB90" s="10">
        <v>5</v>
      </c>
      <c r="GC90" s="10" t="s">
        <v>373</v>
      </c>
      <c r="GD90" s="10"/>
      <c r="GE90" s="10"/>
      <c r="GF90" s="10"/>
      <c r="GG90" s="10" t="s">
        <v>531</v>
      </c>
      <c r="GH90" s="10" t="s">
        <v>531</v>
      </c>
      <c r="GI90" s="10" t="s">
        <v>531</v>
      </c>
      <c r="GJ90" s="10">
        <v>5</v>
      </c>
      <c r="GK90" s="10">
        <v>20</v>
      </c>
      <c r="GL90" s="10">
        <v>15</v>
      </c>
      <c r="GM90" s="10" t="s">
        <v>530</v>
      </c>
      <c r="GN90" s="10" t="s">
        <v>530</v>
      </c>
      <c r="GO90" s="10" t="s">
        <v>530</v>
      </c>
      <c r="GP90" s="10">
        <v>25</v>
      </c>
      <c r="GQ90" s="10">
        <v>10</v>
      </c>
      <c r="GR90" s="10" t="s">
        <v>251</v>
      </c>
      <c r="GS90" s="10">
        <v>20</v>
      </c>
      <c r="GT90" s="10" t="s">
        <v>282</v>
      </c>
      <c r="GU90" s="11">
        <v>5</v>
      </c>
      <c r="GV90" s="11">
        <v>3</v>
      </c>
      <c r="GW90" s="10">
        <v>4</v>
      </c>
      <c r="GX90" s="11">
        <v>5</v>
      </c>
      <c r="GY90" s="11">
        <v>5</v>
      </c>
      <c r="GZ90" s="11">
        <v>5</v>
      </c>
      <c r="HA90" s="11">
        <v>5</v>
      </c>
      <c r="HB90" s="11">
        <v>5</v>
      </c>
      <c r="HC90" s="11">
        <v>5</v>
      </c>
      <c r="HD90" s="10">
        <v>4</v>
      </c>
      <c r="HE90" s="11">
        <v>6</v>
      </c>
      <c r="HF90" s="11">
        <v>5</v>
      </c>
      <c r="HG90" s="11">
        <v>5</v>
      </c>
      <c r="HH90" s="10">
        <v>5</v>
      </c>
      <c r="HI90" s="10">
        <v>10</v>
      </c>
      <c r="HJ90" s="10">
        <v>10</v>
      </c>
      <c r="HK90" s="10">
        <v>10</v>
      </c>
      <c r="HL90" s="10" t="s">
        <v>374</v>
      </c>
      <c r="HM90" s="10" t="s">
        <v>252</v>
      </c>
      <c r="HN90" s="10" t="s">
        <v>258</v>
      </c>
      <c r="HO90" s="10" t="s">
        <v>233</v>
      </c>
      <c r="HP90" s="10">
        <v>25</v>
      </c>
      <c r="HQ90" s="10">
        <v>25</v>
      </c>
      <c r="HR90" s="10">
        <v>10</v>
      </c>
      <c r="HS90" s="10">
        <v>10</v>
      </c>
      <c r="HT90" s="10"/>
      <c r="HU90" s="10">
        <v>90</v>
      </c>
      <c r="HV90" s="10">
        <v>10</v>
      </c>
      <c r="HW90" s="10">
        <v>0</v>
      </c>
      <c r="HX90" s="10">
        <v>0</v>
      </c>
      <c r="HY90" s="10"/>
    </row>
    <row r="91" spans="1:233" x14ac:dyDescent="0.25">
      <c r="A91" s="10">
        <v>137</v>
      </c>
      <c r="B91" s="10" t="s">
        <v>247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 t="s">
        <v>233</v>
      </c>
      <c r="S91" s="10">
        <v>10</v>
      </c>
      <c r="T91" s="10">
        <v>90</v>
      </c>
      <c r="U91" s="10">
        <v>200</v>
      </c>
      <c r="V91" s="10">
        <v>30</v>
      </c>
      <c r="W91" s="10" t="s">
        <v>254</v>
      </c>
      <c r="X91" s="10">
        <v>100</v>
      </c>
      <c r="Y91" s="10" t="s">
        <v>274</v>
      </c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>
        <v>0</v>
      </c>
      <c r="EL91" s="10">
        <v>80</v>
      </c>
      <c r="EM91" s="10">
        <v>5</v>
      </c>
      <c r="EN91" s="10">
        <v>15</v>
      </c>
      <c r="EO91" s="10">
        <v>0</v>
      </c>
      <c r="EP91" s="10">
        <v>0</v>
      </c>
      <c r="EQ91" s="10">
        <v>0</v>
      </c>
      <c r="ER91" s="10">
        <v>0</v>
      </c>
      <c r="ES91" s="10">
        <v>0</v>
      </c>
      <c r="ET91" s="10">
        <v>30</v>
      </c>
      <c r="EU91" s="10">
        <v>15</v>
      </c>
      <c r="EV91" s="10">
        <v>65</v>
      </c>
      <c r="EW91" s="10">
        <v>0</v>
      </c>
      <c r="EX91" s="10">
        <v>5</v>
      </c>
      <c r="EY91" s="10"/>
      <c r="EZ91" s="10">
        <v>0</v>
      </c>
      <c r="FA91" s="10">
        <v>0</v>
      </c>
      <c r="FB91" s="10">
        <v>100</v>
      </c>
      <c r="FC91" s="10">
        <v>0</v>
      </c>
      <c r="FD91" s="10">
        <v>0</v>
      </c>
      <c r="FE91" s="10">
        <v>10</v>
      </c>
      <c r="FF91" s="10"/>
      <c r="FG91" s="10">
        <v>40</v>
      </c>
      <c r="FH91" s="10">
        <v>50</v>
      </c>
      <c r="FI91" s="10">
        <v>10</v>
      </c>
      <c r="FJ91" s="10">
        <v>0</v>
      </c>
      <c r="FK91" s="10"/>
      <c r="FL91" s="10">
        <v>60</v>
      </c>
      <c r="FM91" s="10">
        <v>40</v>
      </c>
      <c r="FN91" s="10">
        <v>0</v>
      </c>
      <c r="FO91" s="10">
        <v>0</v>
      </c>
      <c r="FP91" s="10">
        <v>60</v>
      </c>
      <c r="FQ91" s="10">
        <v>40</v>
      </c>
      <c r="FR91" s="10">
        <v>0</v>
      </c>
      <c r="FS91" s="10">
        <v>0</v>
      </c>
      <c r="FT91" s="10">
        <v>50</v>
      </c>
      <c r="FU91" s="10">
        <v>50</v>
      </c>
      <c r="FV91" s="10">
        <v>0</v>
      </c>
      <c r="FW91" s="10">
        <v>0</v>
      </c>
      <c r="FX91" s="10">
        <v>50</v>
      </c>
      <c r="FY91" s="10">
        <v>40</v>
      </c>
      <c r="FZ91" s="10">
        <v>10</v>
      </c>
      <c r="GA91" s="10">
        <v>0</v>
      </c>
      <c r="GB91" s="10">
        <v>10</v>
      </c>
      <c r="GC91" s="10" t="s">
        <v>379</v>
      </c>
      <c r="GD91" s="10"/>
      <c r="GE91" s="10"/>
      <c r="GF91" s="10"/>
      <c r="GG91" s="10" t="s">
        <v>531</v>
      </c>
      <c r="GH91" s="10" t="s">
        <v>531</v>
      </c>
      <c r="GI91" s="10" t="s">
        <v>531</v>
      </c>
      <c r="GJ91" s="10"/>
      <c r="GK91" s="10">
        <v>3</v>
      </c>
      <c r="GL91" s="10">
        <v>5</v>
      </c>
      <c r="GM91" s="10" t="s">
        <v>531</v>
      </c>
      <c r="GN91" s="10" t="s">
        <v>530</v>
      </c>
      <c r="GO91" s="10" t="s">
        <v>530</v>
      </c>
      <c r="GP91" s="10">
        <v>10</v>
      </c>
      <c r="GQ91" s="10">
        <v>5</v>
      </c>
      <c r="GR91" s="10" t="s">
        <v>315</v>
      </c>
      <c r="GS91" s="10">
        <v>20</v>
      </c>
      <c r="GT91" s="10" t="s">
        <v>233</v>
      </c>
      <c r="GU91" s="11">
        <v>6</v>
      </c>
      <c r="GV91" s="11">
        <v>6</v>
      </c>
      <c r="GW91" s="10">
        <v>7</v>
      </c>
      <c r="GX91" s="10">
        <v>7</v>
      </c>
      <c r="GY91" s="10">
        <v>7</v>
      </c>
      <c r="GZ91" s="11">
        <v>6</v>
      </c>
      <c r="HA91" s="11">
        <v>6</v>
      </c>
      <c r="HB91" s="10">
        <v>7</v>
      </c>
      <c r="HC91" s="10">
        <v>7</v>
      </c>
      <c r="HD91" s="10">
        <v>7</v>
      </c>
      <c r="HE91" s="11">
        <v>6</v>
      </c>
      <c r="HF91" s="11">
        <v>6</v>
      </c>
      <c r="HG91" s="11">
        <v>6</v>
      </c>
      <c r="HH91" s="10">
        <v>5</v>
      </c>
      <c r="HI91" s="10">
        <v>7</v>
      </c>
      <c r="HJ91" s="10">
        <v>10</v>
      </c>
      <c r="HK91" s="10">
        <v>5</v>
      </c>
      <c r="HL91" s="10" t="s">
        <v>380</v>
      </c>
      <c r="HM91" s="10" t="s">
        <v>253</v>
      </c>
      <c r="HN91" s="10" t="s">
        <v>258</v>
      </c>
      <c r="HO91" s="10" t="s">
        <v>233</v>
      </c>
      <c r="HP91" s="10">
        <v>10</v>
      </c>
      <c r="HQ91" s="10">
        <v>10</v>
      </c>
      <c r="HR91" s="10">
        <v>5</v>
      </c>
      <c r="HS91" s="10">
        <v>3</v>
      </c>
      <c r="HT91" s="10"/>
      <c r="HU91" s="10">
        <v>60</v>
      </c>
      <c r="HV91" s="10">
        <v>40</v>
      </c>
      <c r="HW91" s="10">
        <v>0</v>
      </c>
      <c r="HX91" s="10">
        <v>0</v>
      </c>
      <c r="HY91" s="10"/>
    </row>
    <row r="92" spans="1:233" x14ac:dyDescent="0.25">
      <c r="A92" s="10">
        <v>138</v>
      </c>
      <c r="B92" s="10" t="s">
        <v>247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 t="s">
        <v>233</v>
      </c>
      <c r="S92" s="10">
        <v>6</v>
      </c>
      <c r="T92" s="10">
        <v>95</v>
      </c>
      <c r="U92" s="10">
        <v>150</v>
      </c>
      <c r="V92" s="10">
        <v>20</v>
      </c>
      <c r="W92" s="10" t="s">
        <v>254</v>
      </c>
      <c r="X92" s="10">
        <v>150</v>
      </c>
      <c r="Y92" s="10" t="s">
        <v>239</v>
      </c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>
        <v>15</v>
      </c>
      <c r="EL92" s="10">
        <v>40</v>
      </c>
      <c r="EM92" s="10">
        <v>5</v>
      </c>
      <c r="EN92" s="10">
        <v>40</v>
      </c>
      <c r="EO92" s="10">
        <v>25</v>
      </c>
      <c r="EP92" s="10">
        <v>0</v>
      </c>
      <c r="EQ92" s="10">
        <v>0</v>
      </c>
      <c r="ER92" s="10">
        <v>0</v>
      </c>
      <c r="ES92" s="10">
        <v>0</v>
      </c>
      <c r="ET92" s="10">
        <v>25</v>
      </c>
      <c r="EU92" s="10">
        <v>25</v>
      </c>
      <c r="EV92" s="10">
        <v>25</v>
      </c>
      <c r="EW92" s="10">
        <v>0</v>
      </c>
      <c r="EX92" s="10">
        <v>15</v>
      </c>
      <c r="EY92" s="10"/>
      <c r="EZ92" s="10">
        <v>20</v>
      </c>
      <c r="FA92" s="10">
        <v>0</v>
      </c>
      <c r="FB92" s="10">
        <v>80</v>
      </c>
      <c r="FC92" s="10">
        <v>0</v>
      </c>
      <c r="FD92" s="10">
        <v>0</v>
      </c>
      <c r="FE92" s="10">
        <v>25</v>
      </c>
      <c r="FF92" s="10"/>
      <c r="FG92" s="10">
        <v>50</v>
      </c>
      <c r="FH92" s="10">
        <v>40</v>
      </c>
      <c r="FI92" s="10">
        <v>10</v>
      </c>
      <c r="FJ92" s="10">
        <v>0</v>
      </c>
      <c r="FK92" s="10"/>
      <c r="FL92" s="10">
        <v>70</v>
      </c>
      <c r="FM92" s="10">
        <v>20</v>
      </c>
      <c r="FN92" s="10">
        <v>10</v>
      </c>
      <c r="FO92" s="10">
        <v>0</v>
      </c>
      <c r="FP92" s="10">
        <v>70</v>
      </c>
      <c r="FQ92" s="10">
        <v>20</v>
      </c>
      <c r="FR92" s="10">
        <v>10</v>
      </c>
      <c r="FS92" s="10">
        <v>0</v>
      </c>
      <c r="FT92" s="10">
        <v>70</v>
      </c>
      <c r="FU92" s="10">
        <v>20</v>
      </c>
      <c r="FV92" s="10">
        <v>10</v>
      </c>
      <c r="FW92" s="10">
        <v>0</v>
      </c>
      <c r="FX92" s="10">
        <v>90</v>
      </c>
      <c r="FY92" s="10">
        <v>0</v>
      </c>
      <c r="FZ92" s="10">
        <v>10</v>
      </c>
      <c r="GA92" s="10">
        <v>0</v>
      </c>
      <c r="GB92" s="10">
        <v>15</v>
      </c>
      <c r="GC92" s="10" t="s">
        <v>381</v>
      </c>
      <c r="GD92" s="10"/>
      <c r="GE92" s="10"/>
      <c r="GF92" s="10"/>
      <c r="GG92" s="10" t="s">
        <v>531</v>
      </c>
      <c r="GH92" s="10" t="s">
        <v>531</v>
      </c>
      <c r="GI92" s="10" t="s">
        <v>531</v>
      </c>
      <c r="GJ92" s="10">
        <v>2</v>
      </c>
      <c r="GK92" s="10">
        <v>10</v>
      </c>
      <c r="GL92" s="10">
        <v>10</v>
      </c>
      <c r="GM92" s="10" t="s">
        <v>530</v>
      </c>
      <c r="GN92" s="10" t="s">
        <v>530</v>
      </c>
      <c r="GO92" s="10" t="s">
        <v>530</v>
      </c>
      <c r="GP92" s="10">
        <v>70</v>
      </c>
      <c r="GQ92" s="10">
        <v>30</v>
      </c>
      <c r="GR92" s="10" t="s">
        <v>251</v>
      </c>
      <c r="GS92" s="10">
        <v>60</v>
      </c>
      <c r="GT92" s="10" t="s">
        <v>233</v>
      </c>
      <c r="GU92" s="10">
        <v>7</v>
      </c>
      <c r="GV92" s="10">
        <v>7</v>
      </c>
      <c r="GW92" s="10">
        <v>7</v>
      </c>
      <c r="GX92" s="10">
        <v>7</v>
      </c>
      <c r="GY92" s="10">
        <v>7</v>
      </c>
      <c r="GZ92" s="10">
        <v>7</v>
      </c>
      <c r="HA92" s="10">
        <v>7</v>
      </c>
      <c r="HB92" s="10">
        <v>7</v>
      </c>
      <c r="HC92" s="10">
        <v>7</v>
      </c>
      <c r="HD92" s="10">
        <v>7</v>
      </c>
      <c r="HE92" s="10">
        <v>7</v>
      </c>
      <c r="HF92" s="10">
        <v>7</v>
      </c>
      <c r="HG92" s="10">
        <v>7</v>
      </c>
      <c r="HH92" s="10">
        <v>15</v>
      </c>
      <c r="HI92" s="10">
        <v>30</v>
      </c>
      <c r="HJ92" s="10">
        <v>10</v>
      </c>
      <c r="HK92" s="10">
        <v>75</v>
      </c>
      <c r="HL92" s="10" t="s">
        <v>382</v>
      </c>
      <c r="HM92" s="10" t="s">
        <v>253</v>
      </c>
      <c r="HN92" s="10" t="s">
        <v>253</v>
      </c>
      <c r="HO92" s="10" t="s">
        <v>233</v>
      </c>
      <c r="HP92" s="10">
        <v>70</v>
      </c>
      <c r="HQ92" s="10">
        <v>70</v>
      </c>
      <c r="HR92" s="10">
        <v>30</v>
      </c>
      <c r="HS92" s="10">
        <v>30</v>
      </c>
      <c r="HT92" s="10"/>
      <c r="HU92" s="10">
        <v>100</v>
      </c>
      <c r="HV92" s="10">
        <v>0</v>
      </c>
      <c r="HW92" s="10">
        <v>0</v>
      </c>
      <c r="HX92" s="10">
        <v>0</v>
      </c>
      <c r="HY92" s="10"/>
    </row>
    <row r="93" spans="1:233" x14ac:dyDescent="0.25">
      <c r="A93" s="10">
        <v>143</v>
      </c>
      <c r="B93" s="10" t="s">
        <v>247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 t="s">
        <v>233</v>
      </c>
      <c r="S93" s="10">
        <v>7</v>
      </c>
      <c r="T93" s="10">
        <v>100</v>
      </c>
      <c r="U93" s="10">
        <v>200</v>
      </c>
      <c r="V93" s="10">
        <v>10</v>
      </c>
      <c r="W93" s="10" t="s">
        <v>254</v>
      </c>
      <c r="X93" s="10">
        <v>100</v>
      </c>
      <c r="Y93" s="10" t="s">
        <v>259</v>
      </c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>
        <v>0</v>
      </c>
      <c r="EL93" s="10">
        <v>80</v>
      </c>
      <c r="EM93" s="10">
        <v>5</v>
      </c>
      <c r="EN93" s="10">
        <v>15</v>
      </c>
      <c r="EO93" s="10">
        <v>10</v>
      </c>
      <c r="EP93" s="10">
        <v>0</v>
      </c>
      <c r="EQ93" s="10">
        <v>0</v>
      </c>
      <c r="ER93" s="10">
        <v>0</v>
      </c>
      <c r="ES93" s="10">
        <v>10</v>
      </c>
      <c r="ET93" s="10">
        <v>0</v>
      </c>
      <c r="EU93" s="10">
        <v>5</v>
      </c>
      <c r="EV93" s="10">
        <v>70</v>
      </c>
      <c r="EW93" s="10">
        <v>5</v>
      </c>
      <c r="EX93" s="10">
        <v>0</v>
      </c>
      <c r="EY93" s="10"/>
      <c r="EZ93" s="10">
        <v>0</v>
      </c>
      <c r="FA93" s="10">
        <v>0</v>
      </c>
      <c r="FB93" s="10">
        <v>90</v>
      </c>
      <c r="FC93" s="10">
        <v>10</v>
      </c>
      <c r="FD93" s="10">
        <v>0</v>
      </c>
      <c r="FE93" s="10"/>
      <c r="FF93" s="10"/>
      <c r="FG93" s="10">
        <v>30</v>
      </c>
      <c r="FH93" s="10">
        <v>70</v>
      </c>
      <c r="FI93" s="10">
        <v>0</v>
      </c>
      <c r="FJ93" s="10">
        <v>0</v>
      </c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 t="s">
        <v>383</v>
      </c>
      <c r="GD93" s="10"/>
      <c r="GE93" s="10">
        <v>50000</v>
      </c>
      <c r="GF93" s="10">
        <v>30000</v>
      </c>
      <c r="GG93" s="10" t="s">
        <v>531</v>
      </c>
      <c r="GH93" s="10" t="s">
        <v>530</v>
      </c>
      <c r="GI93" s="10" t="s">
        <v>530</v>
      </c>
      <c r="GJ93" s="10">
        <v>1</v>
      </c>
      <c r="GK93" s="10">
        <v>20</v>
      </c>
      <c r="GL93" s="10">
        <v>1</v>
      </c>
      <c r="GM93" s="10" t="s">
        <v>530</v>
      </c>
      <c r="GN93" s="10" t="s">
        <v>530</v>
      </c>
      <c r="GO93" s="10" t="s">
        <v>530</v>
      </c>
      <c r="GP93" s="10">
        <v>90</v>
      </c>
      <c r="GQ93" s="10">
        <v>10</v>
      </c>
      <c r="GR93" s="10" t="s">
        <v>251</v>
      </c>
      <c r="GS93" s="10">
        <v>100</v>
      </c>
      <c r="GT93" s="10" t="s">
        <v>233</v>
      </c>
      <c r="GU93" s="10">
        <v>4</v>
      </c>
      <c r="GV93" s="10">
        <v>4</v>
      </c>
      <c r="GW93" s="11">
        <v>6</v>
      </c>
      <c r="GX93" s="10">
        <v>7</v>
      </c>
      <c r="GY93" s="10">
        <v>7</v>
      </c>
      <c r="GZ93" s="10">
        <v>7</v>
      </c>
      <c r="HA93" s="10">
        <v>7</v>
      </c>
      <c r="HB93" s="10">
        <v>4</v>
      </c>
      <c r="HC93" s="10">
        <v>4</v>
      </c>
      <c r="HD93" s="10">
        <v>4</v>
      </c>
      <c r="HE93" s="10">
        <v>4</v>
      </c>
      <c r="HF93" s="10">
        <v>7</v>
      </c>
      <c r="HG93" s="10">
        <v>7</v>
      </c>
      <c r="HH93" s="10">
        <v>0</v>
      </c>
      <c r="HI93" s="10">
        <v>100</v>
      </c>
      <c r="HJ93" s="10">
        <v>100</v>
      </c>
      <c r="HK93" s="10">
        <v>100</v>
      </c>
      <c r="HL93" s="10" t="s">
        <v>384</v>
      </c>
      <c r="HM93" s="10" t="s">
        <v>252</v>
      </c>
      <c r="HN93" s="10" t="s">
        <v>258</v>
      </c>
      <c r="HO93" s="10" t="s">
        <v>233</v>
      </c>
      <c r="HP93" s="10">
        <v>90</v>
      </c>
      <c r="HQ93" s="10">
        <v>90</v>
      </c>
      <c r="HR93" s="10">
        <v>10</v>
      </c>
      <c r="HS93" s="10">
        <v>90</v>
      </c>
      <c r="HT93" s="10"/>
      <c r="HU93" s="10">
        <v>100</v>
      </c>
      <c r="HV93" s="10">
        <v>0</v>
      </c>
      <c r="HW93" s="10">
        <v>0</v>
      </c>
      <c r="HX93" s="10">
        <v>0</v>
      </c>
      <c r="HY93" s="10"/>
    </row>
    <row r="94" spans="1:233" x14ac:dyDescent="0.25">
      <c r="A94" s="10">
        <v>147</v>
      </c>
      <c r="B94" s="10" t="s">
        <v>247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 t="s">
        <v>233</v>
      </c>
      <c r="S94" s="10">
        <v>13</v>
      </c>
      <c r="T94" s="10">
        <v>100</v>
      </c>
      <c r="U94" s="10">
        <v>400</v>
      </c>
      <c r="V94" s="10">
        <v>5</v>
      </c>
      <c r="W94" s="10" t="s">
        <v>254</v>
      </c>
      <c r="X94" s="10">
        <v>15</v>
      </c>
      <c r="Y94" s="10" t="s">
        <v>259</v>
      </c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>
        <v>0</v>
      </c>
      <c r="EL94" s="10">
        <v>100</v>
      </c>
      <c r="EM94" s="10">
        <v>0</v>
      </c>
      <c r="EN94" s="10">
        <v>0</v>
      </c>
      <c r="EO94" s="10">
        <v>0</v>
      </c>
      <c r="EP94" s="10">
        <v>0</v>
      </c>
      <c r="EQ94" s="10">
        <v>0</v>
      </c>
      <c r="ER94" s="10">
        <v>0</v>
      </c>
      <c r="ES94" s="10">
        <v>0</v>
      </c>
      <c r="ET94" s="10">
        <v>0</v>
      </c>
      <c r="EU94" s="10">
        <v>50</v>
      </c>
      <c r="EV94" s="10">
        <v>50</v>
      </c>
      <c r="EW94" s="10">
        <v>0</v>
      </c>
      <c r="EX94" s="10">
        <v>0</v>
      </c>
      <c r="EY94" s="10"/>
      <c r="EZ94" s="10">
        <v>100</v>
      </c>
      <c r="FA94" s="10">
        <v>0</v>
      </c>
      <c r="FB94" s="10">
        <v>0</v>
      </c>
      <c r="FC94" s="10">
        <v>0</v>
      </c>
      <c r="FD94" s="10">
        <v>0</v>
      </c>
      <c r="FE94" s="10"/>
      <c r="FF94" s="10"/>
      <c r="FG94" s="10">
        <v>50</v>
      </c>
      <c r="FH94" s="10">
        <v>50</v>
      </c>
      <c r="FI94" s="10">
        <v>0</v>
      </c>
      <c r="FJ94" s="10">
        <v>0</v>
      </c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 t="s">
        <v>389</v>
      </c>
      <c r="GD94" s="10">
        <v>800</v>
      </c>
      <c r="GE94" s="10">
        <v>1600</v>
      </c>
      <c r="GF94" s="10">
        <v>1400</v>
      </c>
      <c r="GG94" s="10" t="s">
        <v>530</v>
      </c>
      <c r="GH94" s="10" t="s">
        <v>530</v>
      </c>
      <c r="GI94" s="10" t="s">
        <v>530</v>
      </c>
      <c r="GJ94" s="10"/>
      <c r="GK94" s="10">
        <v>10</v>
      </c>
      <c r="GL94" s="10">
        <v>5</v>
      </c>
      <c r="GM94" s="10" t="s">
        <v>531</v>
      </c>
      <c r="GN94" s="10" t="s">
        <v>530</v>
      </c>
      <c r="GO94" s="10" t="s">
        <v>530</v>
      </c>
      <c r="GP94" s="10">
        <v>50</v>
      </c>
      <c r="GQ94" s="10">
        <v>50</v>
      </c>
      <c r="GR94" s="10" t="s">
        <v>251</v>
      </c>
      <c r="GS94" s="10">
        <v>100</v>
      </c>
      <c r="GT94" s="10" t="s">
        <v>256</v>
      </c>
      <c r="GU94" s="11">
        <v>5</v>
      </c>
      <c r="GV94" s="11">
        <v>5</v>
      </c>
      <c r="GW94" s="11">
        <v>5</v>
      </c>
      <c r="GX94" s="11">
        <v>2</v>
      </c>
      <c r="GY94" s="11">
        <v>2</v>
      </c>
      <c r="GZ94" s="11">
        <v>2</v>
      </c>
      <c r="HA94" s="11">
        <v>2</v>
      </c>
      <c r="HB94" s="11">
        <v>2</v>
      </c>
      <c r="HC94" s="11">
        <v>2</v>
      </c>
      <c r="HD94" s="11">
        <v>5</v>
      </c>
      <c r="HE94" s="11">
        <v>5</v>
      </c>
      <c r="HF94" s="11">
        <v>5</v>
      </c>
      <c r="HG94" s="11">
        <v>5</v>
      </c>
      <c r="HH94" s="10">
        <v>0</v>
      </c>
      <c r="HI94" s="10">
        <v>50</v>
      </c>
      <c r="HJ94" s="10">
        <v>50</v>
      </c>
      <c r="HK94" s="10">
        <v>100</v>
      </c>
      <c r="HL94" s="10" t="s">
        <v>390</v>
      </c>
      <c r="HM94" s="10" t="s">
        <v>253</v>
      </c>
      <c r="HN94" s="10" t="s">
        <v>252</v>
      </c>
      <c r="HO94" s="10" t="s">
        <v>233</v>
      </c>
      <c r="HP94" s="10">
        <v>50</v>
      </c>
      <c r="HQ94" s="10">
        <v>75</v>
      </c>
      <c r="HR94" s="10">
        <v>50</v>
      </c>
      <c r="HS94" s="10">
        <v>75</v>
      </c>
      <c r="HT94" s="10"/>
      <c r="HU94" s="10">
        <v>100</v>
      </c>
      <c r="HV94" s="10">
        <v>0</v>
      </c>
      <c r="HW94" s="10">
        <v>0</v>
      </c>
      <c r="HX94" s="10">
        <v>0</v>
      </c>
      <c r="HY94" s="10"/>
    </row>
    <row r="95" spans="1:233" x14ac:dyDescent="0.25">
      <c r="A95" s="10">
        <v>148</v>
      </c>
      <c r="B95" s="10" t="s">
        <v>247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 t="s">
        <v>233</v>
      </c>
      <c r="S95" s="10">
        <v>25</v>
      </c>
      <c r="T95" s="10">
        <v>97</v>
      </c>
      <c r="U95" s="10">
        <v>425</v>
      </c>
      <c r="V95" s="10">
        <v>32</v>
      </c>
      <c r="W95" s="10" t="s">
        <v>254</v>
      </c>
      <c r="X95" s="10">
        <v>36</v>
      </c>
      <c r="Y95" s="10" t="s">
        <v>259</v>
      </c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>
        <v>2</v>
      </c>
      <c r="EL95" s="10">
        <v>95</v>
      </c>
      <c r="EM95" s="10">
        <v>10</v>
      </c>
      <c r="EN95" s="10">
        <v>10</v>
      </c>
      <c r="EO95" s="10">
        <v>0</v>
      </c>
      <c r="EP95" s="10">
        <v>0</v>
      </c>
      <c r="EQ95" s="10">
        <v>5</v>
      </c>
      <c r="ER95" s="10">
        <v>5</v>
      </c>
      <c r="ES95" s="10">
        <v>15</v>
      </c>
      <c r="ET95" s="10">
        <v>5</v>
      </c>
      <c r="EU95" s="10">
        <v>5</v>
      </c>
      <c r="EV95" s="10">
        <v>5</v>
      </c>
      <c r="EW95" s="10">
        <v>10</v>
      </c>
      <c r="EX95" s="10">
        <v>5</v>
      </c>
      <c r="EY95" s="10"/>
      <c r="EZ95" s="10">
        <v>65</v>
      </c>
      <c r="FA95" s="10">
        <v>15</v>
      </c>
      <c r="FB95" s="10">
        <v>20</v>
      </c>
      <c r="FC95" s="10">
        <v>0</v>
      </c>
      <c r="FD95" s="10">
        <v>0</v>
      </c>
      <c r="FE95" s="10">
        <v>35</v>
      </c>
      <c r="FF95" s="10"/>
      <c r="FG95" s="10">
        <v>55</v>
      </c>
      <c r="FH95" s="10">
        <v>40</v>
      </c>
      <c r="FI95" s="10">
        <v>5</v>
      </c>
      <c r="FJ95" s="10">
        <v>0</v>
      </c>
      <c r="FK95" s="10"/>
      <c r="FL95" s="10">
        <v>55</v>
      </c>
      <c r="FM95" s="10">
        <v>40</v>
      </c>
      <c r="FN95" s="10">
        <v>5</v>
      </c>
      <c r="FO95" s="10">
        <v>0</v>
      </c>
      <c r="FP95" s="10">
        <v>55</v>
      </c>
      <c r="FQ95" s="10">
        <v>40</v>
      </c>
      <c r="FR95" s="10">
        <v>5</v>
      </c>
      <c r="FS95" s="10">
        <v>0</v>
      </c>
      <c r="FT95" s="10">
        <v>50</v>
      </c>
      <c r="FU95" s="10">
        <v>45</v>
      </c>
      <c r="FV95" s="10">
        <v>5</v>
      </c>
      <c r="FW95" s="10">
        <v>0</v>
      </c>
      <c r="FX95" s="10">
        <v>70</v>
      </c>
      <c r="FY95" s="10">
        <v>10</v>
      </c>
      <c r="FZ95" s="10">
        <v>20</v>
      </c>
      <c r="GA95" s="10">
        <v>0</v>
      </c>
      <c r="GB95" s="10">
        <v>15</v>
      </c>
      <c r="GC95" s="10" t="s">
        <v>391</v>
      </c>
      <c r="GD95" s="10"/>
      <c r="GE95" s="10"/>
      <c r="GF95" s="10"/>
      <c r="GG95" s="10" t="s">
        <v>531</v>
      </c>
      <c r="GH95" s="10" t="s">
        <v>531</v>
      </c>
      <c r="GI95" s="10" t="s">
        <v>531</v>
      </c>
      <c r="GJ95" s="10"/>
      <c r="GK95" s="10"/>
      <c r="GL95" s="10"/>
      <c r="GM95" s="10" t="s">
        <v>531</v>
      </c>
      <c r="GN95" s="10" t="s">
        <v>531</v>
      </c>
      <c r="GO95" s="10" t="s">
        <v>531</v>
      </c>
      <c r="GP95" s="10">
        <v>20</v>
      </c>
      <c r="GQ95" s="10">
        <v>40</v>
      </c>
      <c r="GR95" s="10" t="s">
        <v>251</v>
      </c>
      <c r="GS95" s="10">
        <v>80</v>
      </c>
      <c r="GT95" s="10" t="s">
        <v>233</v>
      </c>
      <c r="GU95" s="10">
        <v>7</v>
      </c>
      <c r="GV95" s="11">
        <v>6</v>
      </c>
      <c r="GW95" s="11">
        <v>6</v>
      </c>
      <c r="GX95" s="11">
        <v>5</v>
      </c>
      <c r="GY95" s="11">
        <v>5</v>
      </c>
      <c r="GZ95" s="11">
        <v>6</v>
      </c>
      <c r="HA95" s="11">
        <v>5</v>
      </c>
      <c r="HB95" s="11">
        <v>5</v>
      </c>
      <c r="HC95" s="11">
        <v>5</v>
      </c>
      <c r="HD95" s="10">
        <v>7</v>
      </c>
      <c r="HE95" s="11">
        <v>6</v>
      </c>
      <c r="HF95" s="11">
        <v>5</v>
      </c>
      <c r="HG95" s="11">
        <v>5</v>
      </c>
      <c r="HH95" s="10">
        <v>5</v>
      </c>
      <c r="HI95" s="10">
        <v>20</v>
      </c>
      <c r="HJ95" s="10">
        <v>25</v>
      </c>
      <c r="HK95" s="10">
        <v>45</v>
      </c>
      <c r="HL95" s="10" t="s">
        <v>392</v>
      </c>
      <c r="HM95" s="10" t="s">
        <v>253</v>
      </c>
      <c r="HN95" s="10" t="s">
        <v>253</v>
      </c>
      <c r="HO95" s="10" t="s">
        <v>233</v>
      </c>
      <c r="HP95" s="10">
        <v>20</v>
      </c>
      <c r="HQ95" s="10">
        <v>20</v>
      </c>
      <c r="HR95" s="10">
        <v>40</v>
      </c>
      <c r="HS95" s="10">
        <v>40</v>
      </c>
      <c r="HT95" s="10"/>
      <c r="HU95" s="10">
        <v>100</v>
      </c>
      <c r="HV95" s="10">
        <v>0</v>
      </c>
      <c r="HW95" s="10">
        <v>0</v>
      </c>
      <c r="HX95" s="10">
        <v>0</v>
      </c>
      <c r="HY95" s="10"/>
    </row>
    <row r="96" spans="1:233" x14ac:dyDescent="0.25">
      <c r="A96" s="10">
        <v>149</v>
      </c>
      <c r="B96" s="10" t="s">
        <v>247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 t="s">
        <v>233</v>
      </c>
      <c r="S96" s="10">
        <v>8</v>
      </c>
      <c r="T96" s="10">
        <v>100</v>
      </c>
      <c r="U96" s="10">
        <v>350</v>
      </c>
      <c r="V96" s="10">
        <v>15</v>
      </c>
      <c r="W96" s="10" t="s">
        <v>248</v>
      </c>
      <c r="X96" s="10">
        <v>120</v>
      </c>
      <c r="Y96" s="10" t="s">
        <v>259</v>
      </c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>
        <v>5</v>
      </c>
      <c r="EL96" s="10">
        <v>95</v>
      </c>
      <c r="EM96" s="10">
        <v>30</v>
      </c>
      <c r="EN96" s="10">
        <v>30</v>
      </c>
      <c r="EO96" s="10">
        <v>10</v>
      </c>
      <c r="EP96" s="10">
        <v>15</v>
      </c>
      <c r="EQ96" s="10">
        <v>5</v>
      </c>
      <c r="ER96" s="10">
        <v>5</v>
      </c>
      <c r="ES96" s="10">
        <v>25</v>
      </c>
      <c r="ET96" s="10">
        <v>50</v>
      </c>
      <c r="EU96" s="10">
        <v>20</v>
      </c>
      <c r="EV96" s="10">
        <v>65</v>
      </c>
      <c r="EW96" s="10">
        <v>30</v>
      </c>
      <c r="EX96" s="10">
        <v>0</v>
      </c>
      <c r="EY96" s="10"/>
      <c r="EZ96" s="10">
        <v>5</v>
      </c>
      <c r="FA96" s="10">
        <v>10</v>
      </c>
      <c r="FB96" s="10">
        <v>80</v>
      </c>
      <c r="FC96" s="10">
        <v>5</v>
      </c>
      <c r="FD96" s="10">
        <v>0</v>
      </c>
      <c r="FE96" s="10"/>
      <c r="FF96" s="10"/>
      <c r="FG96" s="10">
        <v>50</v>
      </c>
      <c r="FH96" s="10">
        <v>45</v>
      </c>
      <c r="FI96" s="10">
        <v>5</v>
      </c>
      <c r="FJ96" s="10">
        <v>0</v>
      </c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 t="s">
        <v>393</v>
      </c>
      <c r="GD96" s="10">
        <v>2000</v>
      </c>
      <c r="GE96" s="10">
        <v>7000</v>
      </c>
      <c r="GF96" s="10">
        <v>6000</v>
      </c>
      <c r="GG96" s="10" t="s">
        <v>530</v>
      </c>
      <c r="GH96" s="10" t="s">
        <v>530</v>
      </c>
      <c r="GI96" s="10" t="s">
        <v>530</v>
      </c>
      <c r="GJ96" s="10">
        <v>10</v>
      </c>
      <c r="GK96" s="10">
        <v>5</v>
      </c>
      <c r="GL96" s="10">
        <v>5</v>
      </c>
      <c r="GM96" s="10" t="s">
        <v>530</v>
      </c>
      <c r="GN96" s="10" t="s">
        <v>530</v>
      </c>
      <c r="GO96" s="10" t="s">
        <v>530</v>
      </c>
      <c r="GP96" s="10">
        <v>100</v>
      </c>
      <c r="GQ96" s="10">
        <v>10</v>
      </c>
      <c r="GR96" s="10" t="s">
        <v>251</v>
      </c>
      <c r="GS96" s="10">
        <v>100</v>
      </c>
      <c r="GT96" s="10" t="s">
        <v>233</v>
      </c>
      <c r="GU96" s="11">
        <v>6</v>
      </c>
      <c r="GV96" s="11">
        <v>5</v>
      </c>
      <c r="GW96" s="11">
        <v>5</v>
      </c>
      <c r="GX96" s="10">
        <v>7</v>
      </c>
      <c r="GY96" s="10">
        <v>7</v>
      </c>
      <c r="GZ96" s="10">
        <v>7</v>
      </c>
      <c r="HA96" s="10">
        <v>7</v>
      </c>
      <c r="HB96" s="10">
        <v>7</v>
      </c>
      <c r="HC96" s="11">
        <v>6</v>
      </c>
      <c r="HD96" s="11">
        <v>5</v>
      </c>
      <c r="HE96" s="10">
        <v>7</v>
      </c>
      <c r="HF96" s="10">
        <v>7</v>
      </c>
      <c r="HG96" s="10">
        <v>7</v>
      </c>
      <c r="HH96" s="10">
        <v>0</v>
      </c>
      <c r="HI96" s="10">
        <v>30</v>
      </c>
      <c r="HJ96" s="10">
        <v>50</v>
      </c>
      <c r="HK96" s="10">
        <v>80</v>
      </c>
      <c r="HL96" s="10" t="s">
        <v>394</v>
      </c>
      <c r="HM96" s="10" t="s">
        <v>252</v>
      </c>
      <c r="HN96" s="10" t="s">
        <v>252</v>
      </c>
      <c r="HO96" s="10" t="s">
        <v>233</v>
      </c>
      <c r="HP96" s="10">
        <v>100</v>
      </c>
      <c r="HQ96" s="10">
        <v>100</v>
      </c>
      <c r="HR96" s="10">
        <v>10</v>
      </c>
      <c r="HS96" s="10">
        <v>10</v>
      </c>
      <c r="HT96" s="10"/>
      <c r="HU96" s="10">
        <v>0</v>
      </c>
      <c r="HV96" s="10">
        <v>0</v>
      </c>
      <c r="HW96" s="10">
        <v>100</v>
      </c>
      <c r="HX96" s="10">
        <v>0</v>
      </c>
      <c r="HY96" s="10" t="s">
        <v>233</v>
      </c>
    </row>
    <row r="97" spans="1:233" x14ac:dyDescent="0.25">
      <c r="A97" s="10">
        <v>150</v>
      </c>
      <c r="B97" s="10" t="s">
        <v>247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 t="s">
        <v>233</v>
      </c>
      <c r="S97" s="10">
        <v>13</v>
      </c>
      <c r="T97" s="10">
        <v>90</v>
      </c>
      <c r="U97" s="10">
        <v>150</v>
      </c>
      <c r="V97" s="10">
        <v>20</v>
      </c>
      <c r="W97" s="10" t="s">
        <v>254</v>
      </c>
      <c r="X97" s="10">
        <v>300</v>
      </c>
      <c r="Y97" s="10" t="s">
        <v>259</v>
      </c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>
        <v>20</v>
      </c>
      <c r="EL97" s="10">
        <v>10</v>
      </c>
      <c r="EM97" s="10">
        <v>30</v>
      </c>
      <c r="EN97" s="10">
        <v>10</v>
      </c>
      <c r="EO97" s="10">
        <v>1</v>
      </c>
      <c r="EP97" s="10">
        <v>1</v>
      </c>
      <c r="EQ97" s="10">
        <v>1</v>
      </c>
      <c r="ER97" s="10">
        <v>1</v>
      </c>
      <c r="ES97" s="10">
        <v>2</v>
      </c>
      <c r="ET97" s="10">
        <v>30</v>
      </c>
      <c r="EU97" s="10">
        <v>30</v>
      </c>
      <c r="EV97" s="10">
        <v>30</v>
      </c>
      <c r="EW97" s="10">
        <v>10</v>
      </c>
      <c r="EX97" s="10">
        <v>20</v>
      </c>
      <c r="EY97" s="10"/>
      <c r="EZ97" s="10">
        <v>12</v>
      </c>
      <c r="FA97" s="10">
        <v>0</v>
      </c>
      <c r="FB97" s="10">
        <v>38</v>
      </c>
      <c r="FC97" s="10">
        <v>50</v>
      </c>
      <c r="FD97" s="10">
        <v>0</v>
      </c>
      <c r="FE97" s="10">
        <v>15</v>
      </c>
      <c r="FF97" s="10"/>
      <c r="FG97" s="10">
        <v>50</v>
      </c>
      <c r="FH97" s="10">
        <v>10</v>
      </c>
      <c r="FI97" s="10">
        <v>40</v>
      </c>
      <c r="FJ97" s="10">
        <v>0</v>
      </c>
      <c r="FK97" s="10"/>
      <c r="FL97" s="10">
        <v>50</v>
      </c>
      <c r="FM97" s="10">
        <v>10</v>
      </c>
      <c r="FN97" s="10">
        <v>40</v>
      </c>
      <c r="FO97" s="10">
        <v>0</v>
      </c>
      <c r="FP97" s="10">
        <v>50</v>
      </c>
      <c r="FQ97" s="10">
        <v>10</v>
      </c>
      <c r="FR97" s="10">
        <v>40</v>
      </c>
      <c r="FS97" s="10">
        <v>0</v>
      </c>
      <c r="FT97" s="10">
        <v>50</v>
      </c>
      <c r="FU97" s="10">
        <v>10</v>
      </c>
      <c r="FV97" s="10">
        <v>40</v>
      </c>
      <c r="FW97" s="10">
        <v>0</v>
      </c>
      <c r="FX97" s="10">
        <v>50</v>
      </c>
      <c r="FY97" s="10">
        <v>10</v>
      </c>
      <c r="FZ97" s="10">
        <v>40</v>
      </c>
      <c r="GA97" s="10">
        <v>0</v>
      </c>
      <c r="GB97" s="10">
        <v>2</v>
      </c>
      <c r="GC97" s="10" t="s">
        <v>395</v>
      </c>
      <c r="GD97" s="10"/>
      <c r="GE97" s="10"/>
      <c r="GF97" s="10"/>
      <c r="GG97" s="10" t="s">
        <v>531</v>
      </c>
      <c r="GH97" s="10" t="s">
        <v>531</v>
      </c>
      <c r="GI97" s="10" t="s">
        <v>531</v>
      </c>
      <c r="GJ97" s="10"/>
      <c r="GK97" s="10"/>
      <c r="GL97" s="10"/>
      <c r="GM97" s="10" t="s">
        <v>531</v>
      </c>
      <c r="GN97" s="10" t="s">
        <v>531</v>
      </c>
      <c r="GO97" s="10" t="s">
        <v>531</v>
      </c>
      <c r="GP97" s="10">
        <v>0</v>
      </c>
      <c r="GQ97" s="10">
        <v>0</v>
      </c>
      <c r="GR97" s="10" t="s">
        <v>251</v>
      </c>
      <c r="GS97" s="10">
        <v>10</v>
      </c>
      <c r="GT97" s="10" t="s">
        <v>282</v>
      </c>
      <c r="GU97" s="11">
        <v>6</v>
      </c>
      <c r="GV97" s="11">
        <v>5</v>
      </c>
      <c r="GW97" s="10">
        <v>4</v>
      </c>
      <c r="GX97" s="11">
        <v>6</v>
      </c>
      <c r="GY97" s="11">
        <v>6</v>
      </c>
      <c r="GZ97" s="11">
        <v>6</v>
      </c>
      <c r="HA97" s="11">
        <v>6</v>
      </c>
      <c r="HB97" s="10">
        <v>4</v>
      </c>
      <c r="HC97" s="10">
        <v>4</v>
      </c>
      <c r="HD97" s="10">
        <v>4</v>
      </c>
      <c r="HE97" s="10">
        <v>7</v>
      </c>
      <c r="HF97" s="11">
        <v>6</v>
      </c>
      <c r="HG97" s="11">
        <v>5</v>
      </c>
      <c r="HH97" s="10">
        <v>20</v>
      </c>
      <c r="HI97" s="10">
        <v>25</v>
      </c>
      <c r="HJ97" s="10">
        <v>10</v>
      </c>
      <c r="HK97" s="10">
        <v>10</v>
      </c>
      <c r="HL97" s="10" t="s">
        <v>396</v>
      </c>
      <c r="HM97" s="10" t="s">
        <v>258</v>
      </c>
      <c r="HN97" s="10" t="s">
        <v>258</v>
      </c>
      <c r="HO97" s="10" t="s">
        <v>256</v>
      </c>
      <c r="HP97" s="10">
        <v>0</v>
      </c>
      <c r="HQ97" s="10">
        <v>10</v>
      </c>
      <c r="HR97" s="10">
        <v>0</v>
      </c>
      <c r="HS97" s="10">
        <v>10</v>
      </c>
      <c r="HT97" s="10"/>
      <c r="HU97" s="10">
        <v>90</v>
      </c>
      <c r="HV97" s="10">
        <v>0</v>
      </c>
      <c r="HW97" s="10">
        <v>10</v>
      </c>
      <c r="HX97" s="10">
        <v>0</v>
      </c>
      <c r="HY97" s="10"/>
    </row>
    <row r="98" spans="1:233" x14ac:dyDescent="0.25">
      <c r="A98" s="10">
        <v>151</v>
      </c>
      <c r="B98" s="10" t="s">
        <v>247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 t="s">
        <v>233</v>
      </c>
      <c r="S98" s="10">
        <v>20</v>
      </c>
      <c r="T98" s="10">
        <v>100</v>
      </c>
      <c r="U98" s="10">
        <v>400</v>
      </c>
      <c r="V98" s="10">
        <v>5</v>
      </c>
      <c r="W98" s="10" t="s">
        <v>248</v>
      </c>
      <c r="X98" s="10">
        <v>5</v>
      </c>
      <c r="Y98" s="10" t="s">
        <v>281</v>
      </c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>
        <v>0</v>
      </c>
      <c r="EL98" s="10">
        <v>100</v>
      </c>
      <c r="EM98" s="10">
        <v>0</v>
      </c>
      <c r="EN98" s="10">
        <v>0</v>
      </c>
      <c r="EO98" s="10">
        <v>10</v>
      </c>
      <c r="EP98" s="10">
        <v>10</v>
      </c>
      <c r="EQ98" s="10">
        <v>0</v>
      </c>
      <c r="ER98" s="10">
        <v>50</v>
      </c>
      <c r="ES98" s="10">
        <v>100</v>
      </c>
      <c r="ET98" s="10">
        <v>100</v>
      </c>
      <c r="EU98" s="10">
        <v>100</v>
      </c>
      <c r="EV98" s="10">
        <v>100</v>
      </c>
      <c r="EW98" s="10">
        <v>10</v>
      </c>
      <c r="EX98" s="10">
        <v>20</v>
      </c>
      <c r="EY98" s="10"/>
      <c r="EZ98" s="10">
        <v>75</v>
      </c>
      <c r="FA98" s="10">
        <v>0</v>
      </c>
      <c r="FB98" s="10">
        <v>25</v>
      </c>
      <c r="FC98" s="10">
        <v>0</v>
      </c>
      <c r="FD98" s="10">
        <v>0</v>
      </c>
      <c r="FE98" s="10">
        <v>20</v>
      </c>
      <c r="FF98" s="10"/>
      <c r="FG98" s="10">
        <v>10</v>
      </c>
      <c r="FH98" s="10">
        <v>20</v>
      </c>
      <c r="FI98" s="10">
        <v>70</v>
      </c>
      <c r="FJ98" s="10">
        <v>0</v>
      </c>
      <c r="FK98" s="10"/>
      <c r="FL98" s="10">
        <v>50</v>
      </c>
      <c r="FM98" s="10">
        <v>50</v>
      </c>
      <c r="FN98" s="10">
        <v>0</v>
      </c>
      <c r="FO98" s="10">
        <v>0</v>
      </c>
      <c r="FP98" s="10">
        <v>50</v>
      </c>
      <c r="FQ98" s="10">
        <v>50</v>
      </c>
      <c r="FR98" s="10">
        <v>0</v>
      </c>
      <c r="FS98" s="10">
        <v>0</v>
      </c>
      <c r="FT98" s="10">
        <v>50</v>
      </c>
      <c r="FU98" s="10">
        <v>50</v>
      </c>
      <c r="FV98" s="10">
        <v>0</v>
      </c>
      <c r="FW98" s="10">
        <v>0</v>
      </c>
      <c r="FX98" s="10">
        <v>0</v>
      </c>
      <c r="FY98" s="10">
        <v>0</v>
      </c>
      <c r="FZ98" s="10">
        <v>100</v>
      </c>
      <c r="GA98" s="10">
        <v>0</v>
      </c>
      <c r="GB98" s="10">
        <v>5</v>
      </c>
      <c r="GC98" s="10" t="s">
        <v>397</v>
      </c>
      <c r="GD98" s="10"/>
      <c r="GE98" s="10"/>
      <c r="GF98" s="10"/>
      <c r="GG98" s="10" t="s">
        <v>531</v>
      </c>
      <c r="GH98" s="10" t="s">
        <v>531</v>
      </c>
      <c r="GI98" s="10" t="s">
        <v>531</v>
      </c>
      <c r="GJ98" s="10"/>
      <c r="GK98" s="10"/>
      <c r="GL98" s="10"/>
      <c r="GM98" s="10" t="s">
        <v>531</v>
      </c>
      <c r="GN98" s="10" t="s">
        <v>531</v>
      </c>
      <c r="GO98" s="10" t="s">
        <v>531</v>
      </c>
      <c r="GP98" s="10">
        <v>100</v>
      </c>
      <c r="GQ98" s="10">
        <v>100</v>
      </c>
      <c r="GR98" s="10" t="s">
        <v>251</v>
      </c>
      <c r="GS98" s="10">
        <v>100</v>
      </c>
      <c r="GT98" s="10" t="s">
        <v>282</v>
      </c>
      <c r="GU98" s="10" t="s">
        <v>271</v>
      </c>
      <c r="GV98" s="10" t="s">
        <v>271</v>
      </c>
      <c r="GW98" s="10" t="s">
        <v>271</v>
      </c>
      <c r="GX98" s="10" t="s">
        <v>271</v>
      </c>
      <c r="GY98" s="10" t="s">
        <v>271</v>
      </c>
      <c r="GZ98" s="10" t="s">
        <v>271</v>
      </c>
      <c r="HA98" s="10" t="s">
        <v>271</v>
      </c>
      <c r="HB98" s="10" t="s">
        <v>271</v>
      </c>
      <c r="HC98" s="10" t="s">
        <v>271</v>
      </c>
      <c r="HD98" s="10" t="s">
        <v>271</v>
      </c>
      <c r="HE98" s="10" t="s">
        <v>271</v>
      </c>
      <c r="HF98" s="10" t="s">
        <v>271</v>
      </c>
      <c r="HG98" s="10" t="s">
        <v>271</v>
      </c>
      <c r="HH98" s="10">
        <v>20</v>
      </c>
      <c r="HI98" s="10">
        <v>80</v>
      </c>
      <c r="HJ98" s="10">
        <v>50</v>
      </c>
      <c r="HK98" s="10">
        <v>80</v>
      </c>
      <c r="HL98" s="10" t="s">
        <v>398</v>
      </c>
      <c r="HM98" s="10" t="s">
        <v>253</v>
      </c>
      <c r="HN98" s="10" t="s">
        <v>253</v>
      </c>
      <c r="HO98" s="10" t="s">
        <v>233</v>
      </c>
      <c r="HP98" s="10">
        <v>100</v>
      </c>
      <c r="HQ98" s="10">
        <v>100</v>
      </c>
      <c r="HR98" s="10">
        <v>100</v>
      </c>
      <c r="HS98" s="10">
        <v>100</v>
      </c>
      <c r="HT98" s="10"/>
      <c r="HU98" s="10">
        <v>50</v>
      </c>
      <c r="HV98" s="10">
        <v>50</v>
      </c>
      <c r="HW98" s="10">
        <v>0</v>
      </c>
      <c r="HX98" s="10">
        <v>0</v>
      </c>
      <c r="HY98" s="10"/>
    </row>
    <row r="99" spans="1:233" x14ac:dyDescent="0.25">
      <c r="A99" s="10">
        <v>152</v>
      </c>
      <c r="B99" s="10" t="s">
        <v>247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 t="s">
        <v>233</v>
      </c>
      <c r="S99" s="10">
        <v>24</v>
      </c>
      <c r="T99" s="10">
        <v>100</v>
      </c>
      <c r="U99" s="10">
        <v>300</v>
      </c>
      <c r="V99" s="10">
        <v>30</v>
      </c>
      <c r="W99" s="10" t="s">
        <v>254</v>
      </c>
      <c r="X99" s="10">
        <v>36</v>
      </c>
      <c r="Y99" s="10" t="s">
        <v>259</v>
      </c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>
        <v>0</v>
      </c>
      <c r="EL99" s="10">
        <v>97</v>
      </c>
      <c r="EM99" s="10">
        <v>1</v>
      </c>
      <c r="EN99" s="10">
        <v>2</v>
      </c>
      <c r="EO99" s="10">
        <v>0</v>
      </c>
      <c r="EP99" s="10">
        <v>0</v>
      </c>
      <c r="EQ99" s="10">
        <v>0</v>
      </c>
      <c r="ER99" s="10">
        <v>0</v>
      </c>
      <c r="ES99" s="10">
        <v>60</v>
      </c>
      <c r="ET99" s="10">
        <v>0</v>
      </c>
      <c r="EU99" s="10">
        <v>3</v>
      </c>
      <c r="EV99" s="10">
        <v>7</v>
      </c>
      <c r="EW99" s="10">
        <v>30</v>
      </c>
      <c r="EX99" s="10">
        <v>0</v>
      </c>
      <c r="EY99" s="10"/>
      <c r="EZ99" s="10">
        <v>90</v>
      </c>
      <c r="FA99" s="10">
        <v>0</v>
      </c>
      <c r="FB99" s="10">
        <v>10</v>
      </c>
      <c r="FC99" s="10">
        <v>0</v>
      </c>
      <c r="FD99" s="10">
        <v>0</v>
      </c>
      <c r="FE99" s="10"/>
      <c r="FF99" s="10"/>
      <c r="FG99" s="10">
        <v>5</v>
      </c>
      <c r="FH99" s="10">
        <v>94</v>
      </c>
      <c r="FI99" s="10">
        <v>1</v>
      </c>
      <c r="FJ99" s="10">
        <v>0</v>
      </c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 t="s">
        <v>758</v>
      </c>
      <c r="GD99" s="10"/>
      <c r="GE99" s="10"/>
      <c r="GF99" s="10"/>
      <c r="GG99" s="10" t="s">
        <v>531</v>
      </c>
      <c r="GH99" s="10" t="s">
        <v>531</v>
      </c>
      <c r="GI99" s="10" t="s">
        <v>531</v>
      </c>
      <c r="GJ99" s="10">
        <v>0</v>
      </c>
      <c r="GK99" s="10">
        <v>3</v>
      </c>
      <c r="GL99" s="10">
        <v>2</v>
      </c>
      <c r="GM99" s="10" t="s">
        <v>530</v>
      </c>
      <c r="GN99" s="10" t="s">
        <v>530</v>
      </c>
      <c r="GO99" s="10" t="s">
        <v>530</v>
      </c>
      <c r="GP99" s="10">
        <v>100</v>
      </c>
      <c r="GQ99" s="10">
        <v>0</v>
      </c>
      <c r="GR99" s="10" t="s">
        <v>251</v>
      </c>
      <c r="GS99" s="10">
        <v>60</v>
      </c>
      <c r="GT99" s="10" t="s">
        <v>233</v>
      </c>
      <c r="GU99" s="10">
        <v>7</v>
      </c>
      <c r="GV99" s="11">
        <v>2</v>
      </c>
      <c r="GW99" s="11">
        <v>5</v>
      </c>
      <c r="GX99" s="10">
        <v>7</v>
      </c>
      <c r="GY99" s="10">
        <v>7</v>
      </c>
      <c r="GZ99" s="10">
        <v>7</v>
      </c>
      <c r="HA99" s="10">
        <v>7</v>
      </c>
      <c r="HB99" s="10">
        <v>7</v>
      </c>
      <c r="HC99" s="10">
        <v>7</v>
      </c>
      <c r="HD99" s="11">
        <v>2</v>
      </c>
      <c r="HE99" s="10">
        <v>7</v>
      </c>
      <c r="HF99" s="10">
        <v>7</v>
      </c>
      <c r="HG99" s="10">
        <v>7</v>
      </c>
      <c r="HH99" s="10">
        <v>0</v>
      </c>
      <c r="HI99" s="10">
        <v>0</v>
      </c>
      <c r="HJ99" s="10">
        <v>90</v>
      </c>
      <c r="HK99" s="10">
        <v>95</v>
      </c>
      <c r="HL99" s="10" t="s">
        <v>399</v>
      </c>
      <c r="HM99" s="10" t="s">
        <v>252</v>
      </c>
      <c r="HN99" s="10" t="s">
        <v>253</v>
      </c>
      <c r="HO99" s="10" t="s">
        <v>233</v>
      </c>
      <c r="HP99" s="10">
        <v>100</v>
      </c>
      <c r="HQ99" s="10">
        <v>100</v>
      </c>
      <c r="HR99" s="10">
        <v>0</v>
      </c>
      <c r="HS99" s="10">
        <v>0</v>
      </c>
      <c r="HT99" s="10"/>
      <c r="HU99" s="10">
        <v>0</v>
      </c>
      <c r="HV99" s="10">
        <v>0</v>
      </c>
      <c r="HW99" s="10">
        <v>100</v>
      </c>
      <c r="HX99" s="10">
        <v>0</v>
      </c>
      <c r="HY99" s="10" t="s">
        <v>256</v>
      </c>
    </row>
    <row r="100" spans="1:233" x14ac:dyDescent="0.25">
      <c r="A100" s="10">
        <v>163</v>
      </c>
      <c r="B100" s="10" t="s">
        <v>247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 t="s">
        <v>233</v>
      </c>
      <c r="S100" s="10">
        <v>9</v>
      </c>
      <c r="T100" s="10">
        <v>95</v>
      </c>
      <c r="U100" s="10">
        <v>325</v>
      </c>
      <c r="V100" s="10">
        <v>5</v>
      </c>
      <c r="W100" s="10" t="s">
        <v>254</v>
      </c>
      <c r="X100" s="10">
        <v>8</v>
      </c>
      <c r="Y100" s="10" t="s">
        <v>249</v>
      </c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>
        <v>5</v>
      </c>
      <c r="EL100" s="10">
        <v>80</v>
      </c>
      <c r="EM100" s="10">
        <v>10</v>
      </c>
      <c r="EN100" s="10">
        <v>40</v>
      </c>
      <c r="EO100" s="10">
        <v>80</v>
      </c>
      <c r="EP100" s="10">
        <v>75</v>
      </c>
      <c r="EQ100" s="10">
        <v>90</v>
      </c>
      <c r="ER100" s="10">
        <v>90</v>
      </c>
      <c r="ES100" s="10">
        <v>95</v>
      </c>
      <c r="ET100" s="10">
        <v>85</v>
      </c>
      <c r="EU100" s="10">
        <v>80</v>
      </c>
      <c r="EV100" s="10">
        <v>75</v>
      </c>
      <c r="EW100" s="10">
        <v>80</v>
      </c>
      <c r="EX100" s="10">
        <v>5</v>
      </c>
      <c r="EY100" s="10"/>
      <c r="EZ100" s="10">
        <v>70</v>
      </c>
      <c r="FA100" s="10">
        <v>5</v>
      </c>
      <c r="FB100" s="10">
        <v>15</v>
      </c>
      <c r="FC100" s="10">
        <v>10</v>
      </c>
      <c r="FD100" s="10">
        <v>0</v>
      </c>
      <c r="FE100" s="10">
        <v>20</v>
      </c>
      <c r="FF100" s="10"/>
      <c r="FG100" s="10">
        <v>70</v>
      </c>
      <c r="FH100" s="10">
        <v>25</v>
      </c>
      <c r="FI100" s="10">
        <v>5</v>
      </c>
      <c r="FJ100" s="10">
        <v>0</v>
      </c>
      <c r="FK100" s="10"/>
      <c r="FL100" s="10">
        <v>70</v>
      </c>
      <c r="FM100" s="10">
        <v>25</v>
      </c>
      <c r="FN100" s="10">
        <v>5</v>
      </c>
      <c r="FO100" s="10">
        <v>0</v>
      </c>
      <c r="FP100" s="10">
        <v>70</v>
      </c>
      <c r="FQ100" s="10">
        <v>25</v>
      </c>
      <c r="FR100" s="10">
        <v>5</v>
      </c>
      <c r="FS100" s="10">
        <v>0</v>
      </c>
      <c r="FT100" s="10">
        <v>70</v>
      </c>
      <c r="FU100" s="10">
        <v>25</v>
      </c>
      <c r="FV100" s="10">
        <v>5</v>
      </c>
      <c r="FW100" s="10">
        <v>0</v>
      </c>
      <c r="FX100" s="10">
        <v>0</v>
      </c>
      <c r="FY100" s="10">
        <v>0</v>
      </c>
      <c r="FZ100" s="10">
        <v>100</v>
      </c>
      <c r="GA100" s="10">
        <v>0</v>
      </c>
      <c r="GB100" s="10">
        <v>15</v>
      </c>
      <c r="GC100" s="10" t="s">
        <v>415</v>
      </c>
      <c r="GD100" s="10"/>
      <c r="GE100" s="10"/>
      <c r="GF100" s="10"/>
      <c r="GG100" s="10" t="s">
        <v>531</v>
      </c>
      <c r="GH100" s="10" t="s">
        <v>531</v>
      </c>
      <c r="GI100" s="10" t="s">
        <v>531</v>
      </c>
      <c r="GJ100" s="10">
        <v>2</v>
      </c>
      <c r="GK100" s="10">
        <v>5</v>
      </c>
      <c r="GL100" s="10">
        <v>2</v>
      </c>
      <c r="GM100" s="10" t="s">
        <v>530</v>
      </c>
      <c r="GN100" s="10" t="s">
        <v>530</v>
      </c>
      <c r="GO100" s="10" t="s">
        <v>530</v>
      </c>
      <c r="GP100" s="10">
        <v>80</v>
      </c>
      <c r="GQ100" s="10">
        <v>10</v>
      </c>
      <c r="GR100" s="10" t="s">
        <v>251</v>
      </c>
      <c r="GS100" s="10">
        <v>50</v>
      </c>
      <c r="GT100" s="10" t="s">
        <v>233</v>
      </c>
      <c r="GU100" s="10" t="s">
        <v>271</v>
      </c>
      <c r="GV100" s="11">
        <v>5</v>
      </c>
      <c r="GW100" s="10">
        <v>4</v>
      </c>
      <c r="GX100" s="11">
        <v>6</v>
      </c>
      <c r="GY100" s="11">
        <v>6</v>
      </c>
      <c r="GZ100" s="11">
        <v>6</v>
      </c>
      <c r="HA100" s="11">
        <v>6</v>
      </c>
      <c r="HB100" s="11">
        <v>6</v>
      </c>
      <c r="HC100" s="11">
        <v>6</v>
      </c>
      <c r="HD100" s="10" t="s">
        <v>271</v>
      </c>
      <c r="HE100" s="11">
        <v>5</v>
      </c>
      <c r="HF100" s="11">
        <v>6</v>
      </c>
      <c r="HG100" s="10" t="s">
        <v>271</v>
      </c>
      <c r="HH100" s="10">
        <v>5</v>
      </c>
      <c r="HI100" s="10">
        <v>30</v>
      </c>
      <c r="HJ100" s="10">
        <v>90</v>
      </c>
      <c r="HK100" s="10">
        <v>15</v>
      </c>
      <c r="HL100" s="10" t="s">
        <v>416</v>
      </c>
      <c r="HM100" s="10" t="s">
        <v>253</v>
      </c>
      <c r="HN100" s="10" t="s">
        <v>253</v>
      </c>
      <c r="HO100" s="10" t="s">
        <v>233</v>
      </c>
      <c r="HP100" s="10">
        <v>80</v>
      </c>
      <c r="HQ100" s="10">
        <v>80</v>
      </c>
      <c r="HR100" s="10">
        <v>10</v>
      </c>
      <c r="HS100" s="10">
        <v>15</v>
      </c>
      <c r="HT100" s="10"/>
      <c r="HU100" s="10">
        <v>0</v>
      </c>
      <c r="HV100" s="10">
        <v>0</v>
      </c>
      <c r="HW100" s="10">
        <v>100</v>
      </c>
      <c r="HX100" s="10">
        <v>0</v>
      </c>
      <c r="HY100" s="10" t="s">
        <v>256</v>
      </c>
    </row>
    <row r="101" spans="1:233" x14ac:dyDescent="0.25">
      <c r="A101" s="10">
        <v>166</v>
      </c>
      <c r="B101" s="10" t="s">
        <v>247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 t="s">
        <v>233</v>
      </c>
      <c r="S101" s="10">
        <v>20</v>
      </c>
      <c r="T101" s="10">
        <v>95</v>
      </c>
      <c r="U101" s="10">
        <v>400</v>
      </c>
      <c r="V101" s="10">
        <v>20</v>
      </c>
      <c r="W101" s="10" t="s">
        <v>248</v>
      </c>
      <c r="X101" s="10">
        <v>10</v>
      </c>
      <c r="Y101" s="10" t="s">
        <v>281</v>
      </c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>
        <v>0</v>
      </c>
      <c r="EL101" s="10">
        <v>100</v>
      </c>
      <c r="EM101" s="10">
        <v>100</v>
      </c>
      <c r="EN101" s="10">
        <v>15</v>
      </c>
      <c r="EO101" s="10">
        <v>0</v>
      </c>
      <c r="EP101" s="10">
        <v>0</v>
      </c>
      <c r="EQ101" s="10">
        <v>2</v>
      </c>
      <c r="ER101" s="10">
        <v>3</v>
      </c>
      <c r="ES101" s="10">
        <v>5</v>
      </c>
      <c r="ET101" s="10">
        <v>2</v>
      </c>
      <c r="EU101" s="10">
        <v>3</v>
      </c>
      <c r="EV101" s="10">
        <v>5</v>
      </c>
      <c r="EW101" s="10">
        <v>20</v>
      </c>
      <c r="EX101" s="10">
        <v>0</v>
      </c>
      <c r="EY101" s="10"/>
      <c r="EZ101" s="10">
        <v>35</v>
      </c>
      <c r="FA101" s="10">
        <v>5</v>
      </c>
      <c r="FB101" s="10">
        <v>60</v>
      </c>
      <c r="FC101" s="10">
        <v>0</v>
      </c>
      <c r="FD101" s="10">
        <v>0</v>
      </c>
      <c r="FE101" s="10"/>
      <c r="FF101" s="10"/>
      <c r="FG101" s="10">
        <v>40</v>
      </c>
      <c r="FH101" s="10">
        <v>55</v>
      </c>
      <c r="FI101" s="10">
        <v>5</v>
      </c>
      <c r="FJ101" s="10">
        <v>0</v>
      </c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 t="s">
        <v>417</v>
      </c>
      <c r="GD101" s="10"/>
      <c r="GE101" s="10"/>
      <c r="GF101" s="10"/>
      <c r="GG101" s="10" t="s">
        <v>531</v>
      </c>
      <c r="GH101" s="10" t="s">
        <v>531</v>
      </c>
      <c r="GI101" s="10" t="s">
        <v>531</v>
      </c>
      <c r="GJ101" s="10">
        <v>5</v>
      </c>
      <c r="GK101" s="10">
        <v>10</v>
      </c>
      <c r="GL101" s="10">
        <v>5</v>
      </c>
      <c r="GM101" s="10" t="s">
        <v>530</v>
      </c>
      <c r="GN101" s="10" t="s">
        <v>530</v>
      </c>
      <c r="GO101" s="10" t="s">
        <v>530</v>
      </c>
      <c r="GP101" s="10">
        <v>60</v>
      </c>
      <c r="GQ101" s="10">
        <v>90</v>
      </c>
      <c r="GR101" s="10" t="s">
        <v>251</v>
      </c>
      <c r="GS101" s="10">
        <v>100</v>
      </c>
      <c r="GT101" s="10" t="s">
        <v>233</v>
      </c>
      <c r="GU101" s="11">
        <v>5</v>
      </c>
      <c r="GV101" s="10">
        <v>7</v>
      </c>
      <c r="GW101" s="11">
        <v>6</v>
      </c>
      <c r="GX101" s="11">
        <v>6</v>
      </c>
      <c r="GY101" s="11">
        <v>6</v>
      </c>
      <c r="GZ101" s="11">
        <v>6</v>
      </c>
      <c r="HA101" s="11">
        <v>6</v>
      </c>
      <c r="HB101" s="11">
        <v>6</v>
      </c>
      <c r="HC101" s="11">
        <v>6</v>
      </c>
      <c r="HD101" s="11">
        <v>6</v>
      </c>
      <c r="HE101" s="10">
        <v>4</v>
      </c>
      <c r="HF101" s="11">
        <v>5</v>
      </c>
      <c r="HG101" s="11">
        <v>5</v>
      </c>
      <c r="HH101" s="10">
        <v>0</v>
      </c>
      <c r="HI101" s="10">
        <v>80</v>
      </c>
      <c r="HJ101" s="10">
        <v>60</v>
      </c>
      <c r="HK101" s="10">
        <v>100</v>
      </c>
      <c r="HL101" s="10" t="s">
        <v>418</v>
      </c>
      <c r="HM101" s="10" t="s">
        <v>252</v>
      </c>
      <c r="HN101" s="10" t="s">
        <v>252</v>
      </c>
      <c r="HO101" s="10" t="s">
        <v>233</v>
      </c>
      <c r="HP101" s="10">
        <v>60</v>
      </c>
      <c r="HQ101" s="10">
        <v>75</v>
      </c>
      <c r="HR101" s="10">
        <v>90</v>
      </c>
      <c r="HS101" s="10">
        <v>90</v>
      </c>
      <c r="HT101" s="10"/>
      <c r="HU101" s="10">
        <v>0</v>
      </c>
      <c r="HV101" s="10">
        <v>0</v>
      </c>
      <c r="HW101" s="10">
        <v>100</v>
      </c>
      <c r="HX101" s="10">
        <v>0</v>
      </c>
      <c r="HY101" s="10" t="s">
        <v>256</v>
      </c>
    </row>
    <row r="102" spans="1:233" x14ac:dyDescent="0.25">
      <c r="A102" s="10">
        <v>168</v>
      </c>
      <c r="B102" s="10" t="s">
        <v>247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 t="s">
        <v>233</v>
      </c>
      <c r="S102" s="10">
        <v>15</v>
      </c>
      <c r="T102" s="10">
        <v>90</v>
      </c>
      <c r="U102" s="10">
        <v>500</v>
      </c>
      <c r="V102" s="10">
        <v>55</v>
      </c>
      <c r="W102" s="10" t="s">
        <v>254</v>
      </c>
      <c r="X102" s="10">
        <v>300</v>
      </c>
      <c r="Y102" s="10" t="s">
        <v>274</v>
      </c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>
        <v>10</v>
      </c>
      <c r="EL102" s="10">
        <v>85</v>
      </c>
      <c r="EM102" s="10">
        <v>20</v>
      </c>
      <c r="EN102" s="10">
        <v>35</v>
      </c>
      <c r="EO102" s="10">
        <v>0</v>
      </c>
      <c r="EP102" s="10">
        <v>0</v>
      </c>
      <c r="EQ102" s="10">
        <v>0</v>
      </c>
      <c r="ER102" s="10">
        <v>0</v>
      </c>
      <c r="ES102" s="10">
        <v>10</v>
      </c>
      <c r="ET102" s="10">
        <v>15</v>
      </c>
      <c r="EU102" s="10">
        <v>12</v>
      </c>
      <c r="EV102" s="10">
        <v>20</v>
      </c>
      <c r="EW102" s="10">
        <v>10</v>
      </c>
      <c r="EX102" s="10">
        <v>10</v>
      </c>
      <c r="EY102" s="10"/>
      <c r="EZ102" s="10">
        <v>40</v>
      </c>
      <c r="FA102" s="10">
        <v>20</v>
      </c>
      <c r="FB102" s="10">
        <v>40</v>
      </c>
      <c r="FC102" s="10">
        <v>0</v>
      </c>
      <c r="FD102" s="10">
        <v>0</v>
      </c>
      <c r="FE102" s="10">
        <v>40</v>
      </c>
      <c r="FF102" s="10"/>
      <c r="FG102" s="10">
        <v>60</v>
      </c>
      <c r="FH102" s="10">
        <v>35</v>
      </c>
      <c r="FI102" s="10">
        <v>5</v>
      </c>
      <c r="FJ102" s="10">
        <v>0</v>
      </c>
      <c r="FK102" s="10"/>
      <c r="FL102" s="10">
        <v>55</v>
      </c>
      <c r="FM102" s="10">
        <v>40</v>
      </c>
      <c r="FN102" s="10">
        <v>5</v>
      </c>
      <c r="FO102" s="10">
        <v>0</v>
      </c>
      <c r="FP102" s="10">
        <v>60</v>
      </c>
      <c r="FQ102" s="10">
        <v>30</v>
      </c>
      <c r="FR102" s="10">
        <v>10</v>
      </c>
      <c r="FS102" s="10">
        <v>0</v>
      </c>
      <c r="FT102" s="10">
        <v>60</v>
      </c>
      <c r="FU102" s="10">
        <v>35</v>
      </c>
      <c r="FV102" s="10">
        <v>5</v>
      </c>
      <c r="FW102" s="10">
        <v>0</v>
      </c>
      <c r="FX102" s="10">
        <v>65</v>
      </c>
      <c r="FY102" s="10">
        <v>15</v>
      </c>
      <c r="FZ102" s="10">
        <v>20</v>
      </c>
      <c r="GA102" s="10">
        <v>0</v>
      </c>
      <c r="GB102" s="10">
        <v>20</v>
      </c>
      <c r="GC102" s="10" t="s">
        <v>419</v>
      </c>
      <c r="GD102" s="10"/>
      <c r="GE102" s="10"/>
      <c r="GF102" s="10"/>
      <c r="GG102" s="10" t="s">
        <v>531</v>
      </c>
      <c r="GH102" s="10" t="s">
        <v>531</v>
      </c>
      <c r="GI102" s="10" t="s">
        <v>531</v>
      </c>
      <c r="GJ102" s="10">
        <v>5</v>
      </c>
      <c r="GK102" s="10">
        <v>15</v>
      </c>
      <c r="GL102" s="10">
        <v>7</v>
      </c>
      <c r="GM102" s="10" t="s">
        <v>530</v>
      </c>
      <c r="GN102" s="10" t="s">
        <v>530</v>
      </c>
      <c r="GO102" s="10" t="s">
        <v>530</v>
      </c>
      <c r="GP102" s="10">
        <v>15</v>
      </c>
      <c r="GQ102" s="10">
        <v>50</v>
      </c>
      <c r="GR102" s="10" t="s">
        <v>251</v>
      </c>
      <c r="GS102" s="10">
        <v>30</v>
      </c>
      <c r="GT102" s="10" t="s">
        <v>233</v>
      </c>
      <c r="GU102" s="11">
        <v>5</v>
      </c>
      <c r="GV102" s="11">
        <v>6</v>
      </c>
      <c r="GW102" s="11">
        <v>5</v>
      </c>
      <c r="GX102" s="11">
        <v>6</v>
      </c>
      <c r="GY102" s="11">
        <v>6</v>
      </c>
      <c r="GZ102" s="10">
        <v>7</v>
      </c>
      <c r="HA102" s="10">
        <v>7</v>
      </c>
      <c r="HB102" s="10">
        <v>7</v>
      </c>
      <c r="HC102" s="10">
        <v>7</v>
      </c>
      <c r="HD102" s="11">
        <v>5</v>
      </c>
      <c r="HE102" s="10">
        <v>7</v>
      </c>
      <c r="HF102" s="11">
        <v>6</v>
      </c>
      <c r="HG102" s="10">
        <v>7</v>
      </c>
      <c r="HH102" s="10">
        <v>10</v>
      </c>
      <c r="HI102" s="10">
        <v>30</v>
      </c>
      <c r="HJ102" s="10">
        <v>85</v>
      </c>
      <c r="HK102" s="10">
        <v>75</v>
      </c>
      <c r="HL102" s="10" t="s">
        <v>420</v>
      </c>
      <c r="HM102" s="10" t="s">
        <v>253</v>
      </c>
      <c r="HN102" s="10" t="s">
        <v>253</v>
      </c>
      <c r="HO102" s="10" t="s">
        <v>233</v>
      </c>
      <c r="HP102" s="10">
        <v>15</v>
      </c>
      <c r="HQ102" s="10">
        <v>20</v>
      </c>
      <c r="HR102" s="10">
        <v>50</v>
      </c>
      <c r="HS102" s="10">
        <v>50</v>
      </c>
      <c r="HT102" s="10"/>
      <c r="HU102" s="10">
        <v>30</v>
      </c>
      <c r="HV102" s="10">
        <v>0</v>
      </c>
      <c r="HW102" s="10">
        <v>70</v>
      </c>
      <c r="HX102" s="10">
        <v>0</v>
      </c>
      <c r="HY102" s="10"/>
    </row>
    <row r="103" spans="1:233" x14ac:dyDescent="0.25">
      <c r="A103" s="10">
        <v>169</v>
      </c>
      <c r="B103" s="10" t="s">
        <v>247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 t="s">
        <v>233</v>
      </c>
      <c r="S103" s="10">
        <v>11</v>
      </c>
      <c r="T103" s="10">
        <v>95</v>
      </c>
      <c r="U103" s="10">
        <v>125</v>
      </c>
      <c r="V103" s="10">
        <v>20</v>
      </c>
      <c r="W103" s="10" t="s">
        <v>254</v>
      </c>
      <c r="X103" s="10">
        <v>30</v>
      </c>
      <c r="Y103" s="10" t="s">
        <v>274</v>
      </c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>
        <v>5</v>
      </c>
      <c r="EL103" s="10">
        <v>100</v>
      </c>
      <c r="EM103" s="10">
        <v>5</v>
      </c>
      <c r="EN103" s="10">
        <v>20</v>
      </c>
      <c r="EO103" s="10">
        <v>0</v>
      </c>
      <c r="EP103" s="10">
        <v>40</v>
      </c>
      <c r="EQ103" s="10">
        <v>0</v>
      </c>
      <c r="ER103" s="10">
        <v>0</v>
      </c>
      <c r="ES103" s="10">
        <v>0</v>
      </c>
      <c r="ET103" s="10">
        <v>10</v>
      </c>
      <c r="EU103" s="10">
        <v>30</v>
      </c>
      <c r="EV103" s="10">
        <v>10</v>
      </c>
      <c r="EW103" s="10">
        <v>10</v>
      </c>
      <c r="EX103" s="10">
        <v>5</v>
      </c>
      <c r="EY103" s="10" t="s">
        <v>421</v>
      </c>
      <c r="EZ103" s="10">
        <v>10</v>
      </c>
      <c r="FA103" s="10">
        <v>25</v>
      </c>
      <c r="FB103" s="10">
        <v>35</v>
      </c>
      <c r="FC103" s="10">
        <v>10</v>
      </c>
      <c r="FD103" s="10">
        <v>20</v>
      </c>
      <c r="FE103" s="10">
        <v>25</v>
      </c>
      <c r="FF103" s="10"/>
      <c r="FG103" s="10">
        <v>65</v>
      </c>
      <c r="FH103" s="10">
        <v>25</v>
      </c>
      <c r="FI103" s="10">
        <v>10</v>
      </c>
      <c r="FJ103" s="10">
        <v>0</v>
      </c>
      <c r="FK103" s="10"/>
      <c r="FL103" s="10">
        <v>65</v>
      </c>
      <c r="FM103" s="10">
        <v>25</v>
      </c>
      <c r="FN103" s="10">
        <v>10</v>
      </c>
      <c r="FO103" s="10">
        <v>0</v>
      </c>
      <c r="FP103" s="10">
        <v>65</v>
      </c>
      <c r="FQ103" s="10">
        <v>25</v>
      </c>
      <c r="FR103" s="10">
        <v>10</v>
      </c>
      <c r="FS103" s="10">
        <v>0</v>
      </c>
      <c r="FT103" s="10">
        <v>65</v>
      </c>
      <c r="FU103" s="10">
        <v>25</v>
      </c>
      <c r="FV103" s="10">
        <v>10</v>
      </c>
      <c r="FW103" s="10">
        <v>0</v>
      </c>
      <c r="FX103" s="10">
        <v>10</v>
      </c>
      <c r="FY103" s="10">
        <v>0</v>
      </c>
      <c r="FZ103" s="10">
        <v>90</v>
      </c>
      <c r="GA103" s="10">
        <v>0</v>
      </c>
      <c r="GB103" s="10">
        <v>25</v>
      </c>
      <c r="GC103" s="10" t="s">
        <v>422</v>
      </c>
      <c r="GD103" s="10"/>
      <c r="GE103" s="10"/>
      <c r="GF103" s="10"/>
      <c r="GG103" s="10" t="s">
        <v>531</v>
      </c>
      <c r="GH103" s="10" t="s">
        <v>531</v>
      </c>
      <c r="GI103" s="10" t="s">
        <v>531</v>
      </c>
      <c r="GJ103" s="10"/>
      <c r="GK103" s="10">
        <v>4</v>
      </c>
      <c r="GL103" s="10">
        <v>2</v>
      </c>
      <c r="GM103" s="10" t="s">
        <v>531</v>
      </c>
      <c r="GN103" s="10" t="s">
        <v>530</v>
      </c>
      <c r="GO103" s="10" t="s">
        <v>530</v>
      </c>
      <c r="GP103" s="10">
        <v>95</v>
      </c>
      <c r="GQ103" s="10">
        <v>5</v>
      </c>
      <c r="GR103" s="10" t="s">
        <v>251</v>
      </c>
      <c r="GS103" s="10">
        <v>100</v>
      </c>
      <c r="GT103" s="10" t="s">
        <v>233</v>
      </c>
      <c r="GU103" s="10">
        <v>7</v>
      </c>
      <c r="GV103" s="11">
        <v>3</v>
      </c>
      <c r="GW103" s="11">
        <v>6</v>
      </c>
      <c r="GX103" s="10">
        <v>7</v>
      </c>
      <c r="GY103" s="10">
        <v>7</v>
      </c>
      <c r="GZ103" s="10">
        <v>7</v>
      </c>
      <c r="HA103" s="10">
        <v>7</v>
      </c>
      <c r="HB103" s="10">
        <v>7</v>
      </c>
      <c r="HC103" s="10">
        <v>7</v>
      </c>
      <c r="HD103" s="11">
        <v>5</v>
      </c>
      <c r="HE103" s="11">
        <v>6</v>
      </c>
      <c r="HF103" s="11">
        <v>6</v>
      </c>
      <c r="HG103" s="10">
        <v>7</v>
      </c>
      <c r="HH103" s="10">
        <v>5</v>
      </c>
      <c r="HI103" s="10">
        <v>75</v>
      </c>
      <c r="HJ103" s="10">
        <v>100</v>
      </c>
      <c r="HK103" s="10">
        <v>100</v>
      </c>
      <c r="HL103" s="10" t="s">
        <v>423</v>
      </c>
      <c r="HM103" s="10" t="s">
        <v>253</v>
      </c>
      <c r="HN103" s="10" t="s">
        <v>253</v>
      </c>
      <c r="HO103" s="10" t="s">
        <v>233</v>
      </c>
      <c r="HP103" s="10">
        <v>95</v>
      </c>
      <c r="HQ103" s="10">
        <v>98</v>
      </c>
      <c r="HR103" s="10">
        <v>5</v>
      </c>
      <c r="HS103" s="10">
        <v>5</v>
      </c>
      <c r="HT103" s="10"/>
      <c r="HU103" s="10">
        <v>100</v>
      </c>
      <c r="HV103" s="10">
        <v>0</v>
      </c>
      <c r="HW103" s="10">
        <v>0</v>
      </c>
      <c r="HX103" s="10">
        <v>0</v>
      </c>
      <c r="HY103" s="10"/>
    </row>
    <row r="104" spans="1:233" x14ac:dyDescent="0.25">
      <c r="A104" s="10">
        <v>171</v>
      </c>
      <c r="B104" s="10" t="s">
        <v>247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 t="s">
        <v>233</v>
      </c>
      <c r="S104" s="10">
        <v>25</v>
      </c>
      <c r="T104" s="10">
        <v>90</v>
      </c>
      <c r="U104" s="10">
        <v>300</v>
      </c>
      <c r="V104" s="10">
        <v>5</v>
      </c>
      <c r="W104" s="10" t="s">
        <v>254</v>
      </c>
      <c r="X104" s="10">
        <v>5</v>
      </c>
      <c r="Y104" s="10" t="s">
        <v>249</v>
      </c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>
        <v>5</v>
      </c>
      <c r="EL104" s="10">
        <v>90</v>
      </c>
      <c r="EM104" s="10">
        <v>90</v>
      </c>
      <c r="EN104" s="10">
        <v>50</v>
      </c>
      <c r="EO104" s="10">
        <v>6</v>
      </c>
      <c r="EP104" s="10">
        <v>30</v>
      </c>
      <c r="EQ104" s="10">
        <v>10</v>
      </c>
      <c r="ER104" s="10">
        <v>20</v>
      </c>
      <c r="ES104" s="10">
        <v>90</v>
      </c>
      <c r="ET104" s="10">
        <v>20</v>
      </c>
      <c r="EU104" s="10">
        <v>30</v>
      </c>
      <c r="EV104" s="10">
        <v>60</v>
      </c>
      <c r="EW104" s="10">
        <v>40</v>
      </c>
      <c r="EX104" s="10">
        <v>30</v>
      </c>
      <c r="EY104" s="10"/>
      <c r="EZ104" s="10">
        <v>50</v>
      </c>
      <c r="FA104" s="10">
        <v>10</v>
      </c>
      <c r="FB104" s="10">
        <v>10</v>
      </c>
      <c r="FC104" s="10">
        <v>30</v>
      </c>
      <c r="FD104" s="10">
        <v>0</v>
      </c>
      <c r="FE104" s="10">
        <v>80</v>
      </c>
      <c r="FF104" s="10"/>
      <c r="FG104" s="10">
        <v>40</v>
      </c>
      <c r="FH104" s="10">
        <v>60</v>
      </c>
      <c r="FI104" s="10">
        <v>0</v>
      </c>
      <c r="FJ104" s="10">
        <v>0</v>
      </c>
      <c r="FK104" s="10"/>
      <c r="FL104" s="10">
        <v>40</v>
      </c>
      <c r="FM104" s="10">
        <v>60</v>
      </c>
      <c r="FN104" s="10">
        <v>0</v>
      </c>
      <c r="FO104" s="10">
        <v>0</v>
      </c>
      <c r="FP104" s="10">
        <v>30</v>
      </c>
      <c r="FQ104" s="10">
        <v>70</v>
      </c>
      <c r="FR104" s="10">
        <v>0</v>
      </c>
      <c r="FS104" s="10">
        <v>0</v>
      </c>
      <c r="FT104" s="10">
        <v>40</v>
      </c>
      <c r="FU104" s="10">
        <v>60</v>
      </c>
      <c r="FV104" s="10">
        <v>0</v>
      </c>
      <c r="FW104" s="10">
        <v>0</v>
      </c>
      <c r="FX104" s="10">
        <v>80</v>
      </c>
      <c r="FY104" s="10">
        <v>10</v>
      </c>
      <c r="FZ104" s="10">
        <v>10</v>
      </c>
      <c r="GA104" s="10">
        <v>0</v>
      </c>
      <c r="GB104" s="10">
        <v>20</v>
      </c>
      <c r="GC104" s="10" t="s">
        <v>282</v>
      </c>
      <c r="GD104" s="10"/>
      <c r="GE104" s="10"/>
      <c r="GF104" s="10"/>
      <c r="GG104" s="10" t="s">
        <v>531</v>
      </c>
      <c r="GH104" s="10" t="s">
        <v>531</v>
      </c>
      <c r="GI104" s="10" t="s">
        <v>531</v>
      </c>
      <c r="GJ104" s="10">
        <v>20</v>
      </c>
      <c r="GK104" s="10">
        <v>20</v>
      </c>
      <c r="GL104" s="10">
        <v>5</v>
      </c>
      <c r="GM104" s="10" t="s">
        <v>530</v>
      </c>
      <c r="GN104" s="10" t="s">
        <v>530</v>
      </c>
      <c r="GO104" s="10" t="s">
        <v>530</v>
      </c>
      <c r="GP104" s="10">
        <v>80</v>
      </c>
      <c r="GQ104" s="10">
        <v>10</v>
      </c>
      <c r="GR104" s="10" t="s">
        <v>251</v>
      </c>
      <c r="GS104" s="10">
        <v>90</v>
      </c>
      <c r="GT104" s="10" t="s">
        <v>233</v>
      </c>
      <c r="GU104" s="11">
        <v>3</v>
      </c>
      <c r="GV104" s="11">
        <v>2</v>
      </c>
      <c r="GW104" s="11">
        <v>5</v>
      </c>
      <c r="GX104" s="10">
        <v>1</v>
      </c>
      <c r="GY104" s="11">
        <v>3</v>
      </c>
      <c r="GZ104" s="11">
        <v>5</v>
      </c>
      <c r="HA104" s="10">
        <v>4</v>
      </c>
      <c r="HB104" s="10">
        <v>4</v>
      </c>
      <c r="HC104" s="11">
        <v>3</v>
      </c>
      <c r="HD104" s="11">
        <v>5</v>
      </c>
      <c r="HE104" s="11">
        <v>3</v>
      </c>
      <c r="HF104" s="10">
        <v>4</v>
      </c>
      <c r="HG104" s="11">
        <v>3</v>
      </c>
      <c r="HH104" s="10">
        <v>30</v>
      </c>
      <c r="HI104" s="10">
        <v>30</v>
      </c>
      <c r="HJ104" s="10">
        <v>80</v>
      </c>
      <c r="HK104" s="10">
        <v>40</v>
      </c>
      <c r="HL104" s="10" t="s">
        <v>424</v>
      </c>
      <c r="HM104" s="10" t="s">
        <v>253</v>
      </c>
      <c r="HN104" s="10" t="s">
        <v>253</v>
      </c>
      <c r="HO104" s="10" t="s">
        <v>233</v>
      </c>
      <c r="HP104" s="10">
        <v>80</v>
      </c>
      <c r="HQ104" s="10">
        <v>80</v>
      </c>
      <c r="HR104" s="10">
        <v>10</v>
      </c>
      <c r="HS104" s="10">
        <v>10</v>
      </c>
      <c r="HT104" s="10"/>
      <c r="HU104" s="10">
        <v>90</v>
      </c>
      <c r="HV104" s="10">
        <v>5</v>
      </c>
      <c r="HW104" s="10">
        <v>5</v>
      </c>
      <c r="HX104" s="10">
        <v>0</v>
      </c>
      <c r="HY104" s="10"/>
    </row>
    <row r="105" spans="1:233" x14ac:dyDescent="0.25">
      <c r="A105" s="10">
        <v>178</v>
      </c>
      <c r="B105" s="10" t="s">
        <v>247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 t="s">
        <v>233</v>
      </c>
      <c r="S105" s="10">
        <v>6</v>
      </c>
      <c r="T105" s="10">
        <v>80</v>
      </c>
      <c r="U105" s="10">
        <v>100</v>
      </c>
      <c r="V105" s="10">
        <v>20</v>
      </c>
      <c r="W105" s="10" t="s">
        <v>254</v>
      </c>
      <c r="X105" s="10">
        <v>200</v>
      </c>
      <c r="Y105" s="10" t="s">
        <v>239</v>
      </c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>
        <v>2</v>
      </c>
      <c r="EL105" s="10">
        <v>80</v>
      </c>
      <c r="EM105" s="10">
        <v>0</v>
      </c>
      <c r="EN105" s="10">
        <v>20</v>
      </c>
      <c r="EO105" s="10">
        <v>0</v>
      </c>
      <c r="EP105" s="10">
        <v>0</v>
      </c>
      <c r="EQ105" s="10">
        <v>2</v>
      </c>
      <c r="ER105" s="10">
        <v>2</v>
      </c>
      <c r="ES105" s="10">
        <v>15</v>
      </c>
      <c r="ET105" s="10">
        <v>3</v>
      </c>
      <c r="EU105" s="10">
        <v>10</v>
      </c>
      <c r="EV105" s="10">
        <v>10</v>
      </c>
      <c r="EW105" s="10">
        <v>10</v>
      </c>
      <c r="EX105" s="10">
        <v>0</v>
      </c>
      <c r="EY105" s="10"/>
      <c r="EZ105" s="10">
        <v>50</v>
      </c>
      <c r="FA105" s="10">
        <v>20</v>
      </c>
      <c r="FB105" s="10">
        <v>30</v>
      </c>
      <c r="FC105" s="10">
        <v>0</v>
      </c>
      <c r="FD105" s="10">
        <v>0</v>
      </c>
      <c r="FE105" s="10"/>
      <c r="FF105" s="10" t="s">
        <v>430</v>
      </c>
      <c r="FG105" s="10">
        <v>50</v>
      </c>
      <c r="FH105" s="10">
        <v>35</v>
      </c>
      <c r="FI105" s="10">
        <v>10</v>
      </c>
      <c r="FJ105" s="10">
        <v>5</v>
      </c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 t="s">
        <v>431</v>
      </c>
      <c r="GD105" s="10"/>
      <c r="GE105" s="10"/>
      <c r="GF105" s="10"/>
      <c r="GG105" s="10" t="s">
        <v>531</v>
      </c>
      <c r="GH105" s="10" t="s">
        <v>531</v>
      </c>
      <c r="GI105" s="10" t="s">
        <v>531</v>
      </c>
      <c r="GJ105" s="10">
        <v>5</v>
      </c>
      <c r="GK105" s="10">
        <v>15</v>
      </c>
      <c r="GL105" s="10">
        <v>5</v>
      </c>
      <c r="GM105" s="10" t="s">
        <v>530</v>
      </c>
      <c r="GN105" s="10" t="s">
        <v>530</v>
      </c>
      <c r="GO105" s="10" t="s">
        <v>530</v>
      </c>
      <c r="GP105" s="10">
        <v>95</v>
      </c>
      <c r="GQ105" s="10">
        <v>5</v>
      </c>
      <c r="GR105" s="10" t="s">
        <v>251</v>
      </c>
      <c r="GS105" s="10">
        <v>90</v>
      </c>
      <c r="GT105" s="10" t="s">
        <v>233</v>
      </c>
      <c r="GU105" s="10">
        <v>7</v>
      </c>
      <c r="GV105" s="11">
        <v>3</v>
      </c>
      <c r="GW105" s="11">
        <v>2</v>
      </c>
      <c r="GX105" s="11">
        <v>6</v>
      </c>
      <c r="GY105" s="11">
        <v>6</v>
      </c>
      <c r="GZ105" s="11">
        <v>6</v>
      </c>
      <c r="HA105" s="11">
        <v>6</v>
      </c>
      <c r="HB105" s="11">
        <v>6</v>
      </c>
      <c r="HC105" s="11">
        <v>6</v>
      </c>
      <c r="HD105" s="11">
        <v>3</v>
      </c>
      <c r="HE105" s="11">
        <v>5</v>
      </c>
      <c r="HF105" s="10">
        <v>7</v>
      </c>
      <c r="HG105" s="10">
        <v>4</v>
      </c>
      <c r="HH105" s="10">
        <v>0</v>
      </c>
      <c r="HI105" s="10">
        <v>20</v>
      </c>
      <c r="HJ105" s="10">
        <v>100</v>
      </c>
      <c r="HK105" s="10">
        <v>100</v>
      </c>
      <c r="HL105" s="10" t="s">
        <v>432</v>
      </c>
      <c r="HM105" s="10" t="s">
        <v>252</v>
      </c>
      <c r="HN105" s="10" t="s">
        <v>258</v>
      </c>
      <c r="HO105" s="10" t="s">
        <v>233</v>
      </c>
      <c r="HP105" s="10">
        <v>95</v>
      </c>
      <c r="HQ105" s="10">
        <v>95</v>
      </c>
      <c r="HR105" s="10">
        <v>5</v>
      </c>
      <c r="HS105" s="10">
        <v>5</v>
      </c>
      <c r="HT105" s="10"/>
      <c r="HU105" s="10">
        <v>95</v>
      </c>
      <c r="HV105" s="10">
        <v>0</v>
      </c>
      <c r="HW105" s="10">
        <v>5</v>
      </c>
      <c r="HX105" s="10">
        <v>0</v>
      </c>
      <c r="HY105" s="10"/>
    </row>
    <row r="106" spans="1:233" x14ac:dyDescent="0.25">
      <c r="A106" s="10">
        <v>181</v>
      </c>
      <c r="B106" s="10" t="s">
        <v>247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 t="s">
        <v>233</v>
      </c>
      <c r="S106" s="10">
        <v>25</v>
      </c>
      <c r="T106" s="10">
        <v>100</v>
      </c>
      <c r="U106" s="10">
        <v>300</v>
      </c>
      <c r="V106" s="10">
        <v>8</v>
      </c>
      <c r="W106" s="10" t="s">
        <v>254</v>
      </c>
      <c r="X106" s="10">
        <v>12</v>
      </c>
      <c r="Y106" s="10" t="s">
        <v>281</v>
      </c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>
        <v>0</v>
      </c>
      <c r="EL106" s="10">
        <v>100</v>
      </c>
      <c r="EM106" s="10">
        <v>60</v>
      </c>
      <c r="EN106" s="10">
        <v>10</v>
      </c>
      <c r="EO106" s="10">
        <v>30</v>
      </c>
      <c r="EP106" s="10">
        <v>30</v>
      </c>
      <c r="EQ106" s="10">
        <v>10</v>
      </c>
      <c r="ER106" s="10">
        <v>30</v>
      </c>
      <c r="ES106" s="10">
        <v>2</v>
      </c>
      <c r="ET106" s="10">
        <v>10</v>
      </c>
      <c r="EU106" s="10">
        <v>10</v>
      </c>
      <c r="EV106" s="10">
        <v>10</v>
      </c>
      <c r="EW106" s="10">
        <v>2</v>
      </c>
      <c r="EX106" s="10">
        <v>0</v>
      </c>
      <c r="EY106" s="10"/>
      <c r="EZ106" s="10">
        <v>50</v>
      </c>
      <c r="FA106" s="10">
        <v>0</v>
      </c>
      <c r="FB106" s="10">
        <v>50</v>
      </c>
      <c r="FC106" s="10">
        <v>0</v>
      </c>
      <c r="FD106" s="10">
        <v>0</v>
      </c>
      <c r="FE106" s="10"/>
      <c r="FF106" s="10"/>
      <c r="FG106" s="10">
        <v>70</v>
      </c>
      <c r="FH106" s="10">
        <v>20</v>
      </c>
      <c r="FI106" s="10">
        <v>10</v>
      </c>
      <c r="FJ106" s="10">
        <v>0</v>
      </c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 t="s">
        <v>433</v>
      </c>
      <c r="GD106" s="10"/>
      <c r="GE106" s="10"/>
      <c r="GF106" s="10"/>
      <c r="GG106" s="10" t="s">
        <v>531</v>
      </c>
      <c r="GH106" s="10" t="s">
        <v>531</v>
      </c>
      <c r="GI106" s="10" t="s">
        <v>531</v>
      </c>
      <c r="GJ106" s="10">
        <v>2</v>
      </c>
      <c r="GK106" s="10">
        <v>6</v>
      </c>
      <c r="GL106" s="10">
        <v>5</v>
      </c>
      <c r="GM106" s="10" t="s">
        <v>530</v>
      </c>
      <c r="GN106" s="10" t="s">
        <v>530</v>
      </c>
      <c r="GO106" s="10" t="s">
        <v>530</v>
      </c>
      <c r="GP106" s="10">
        <v>90</v>
      </c>
      <c r="GQ106" s="10">
        <v>1</v>
      </c>
      <c r="GR106" s="10" t="s">
        <v>251</v>
      </c>
      <c r="GS106" s="10">
        <v>30</v>
      </c>
      <c r="GT106" s="10" t="s">
        <v>233</v>
      </c>
      <c r="GU106" s="10">
        <v>4</v>
      </c>
      <c r="GV106" s="10">
        <v>4</v>
      </c>
      <c r="GW106" s="11">
        <v>6</v>
      </c>
      <c r="GX106" s="11">
        <v>6</v>
      </c>
      <c r="GY106" s="11">
        <v>6</v>
      </c>
      <c r="GZ106" s="11">
        <v>6</v>
      </c>
      <c r="HA106" s="11">
        <v>6</v>
      </c>
      <c r="HB106" s="10">
        <v>4</v>
      </c>
      <c r="HC106" s="10">
        <v>4</v>
      </c>
      <c r="HD106" s="10">
        <v>4</v>
      </c>
      <c r="HE106" s="10">
        <v>4</v>
      </c>
      <c r="HF106" s="10">
        <v>4</v>
      </c>
      <c r="HG106" s="11">
        <v>6</v>
      </c>
      <c r="HH106" s="10">
        <v>0</v>
      </c>
      <c r="HI106" s="10">
        <v>5</v>
      </c>
      <c r="HJ106" s="10">
        <v>5</v>
      </c>
      <c r="HK106" s="10">
        <v>30</v>
      </c>
      <c r="HL106" s="10" t="s">
        <v>434</v>
      </c>
      <c r="HM106" s="10" t="s">
        <v>252</v>
      </c>
      <c r="HN106" s="10" t="s">
        <v>253</v>
      </c>
      <c r="HO106" s="10" t="s">
        <v>256</v>
      </c>
      <c r="HP106" s="10">
        <v>90</v>
      </c>
      <c r="HQ106" s="10">
        <v>96</v>
      </c>
      <c r="HR106" s="10">
        <v>1</v>
      </c>
      <c r="HS106" s="10">
        <v>1</v>
      </c>
      <c r="HT106" s="10"/>
      <c r="HU106" s="10">
        <v>100</v>
      </c>
      <c r="HV106" s="10">
        <v>0</v>
      </c>
      <c r="HW106" s="10">
        <v>0</v>
      </c>
      <c r="HX106" s="10">
        <v>0</v>
      </c>
      <c r="HY106" s="10"/>
    </row>
    <row r="107" spans="1:233" x14ac:dyDescent="0.25">
      <c r="A107" s="10">
        <v>182</v>
      </c>
      <c r="B107" s="10" t="s">
        <v>247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 t="s">
        <v>233</v>
      </c>
      <c r="S107" s="10">
        <v>24</v>
      </c>
      <c r="T107" s="10">
        <v>90</v>
      </c>
      <c r="U107" s="10">
        <v>250</v>
      </c>
      <c r="V107" s="10">
        <v>5</v>
      </c>
      <c r="W107" s="10" t="s">
        <v>254</v>
      </c>
      <c r="X107" s="10">
        <v>40</v>
      </c>
      <c r="Y107" s="10" t="s">
        <v>259</v>
      </c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>
        <v>5</v>
      </c>
      <c r="EL107" s="10">
        <v>80</v>
      </c>
      <c r="EM107" s="10">
        <v>10</v>
      </c>
      <c r="EN107" s="10">
        <v>50</v>
      </c>
      <c r="EO107" s="10">
        <v>0</v>
      </c>
      <c r="EP107" s="10">
        <v>0</v>
      </c>
      <c r="EQ107" s="10">
        <v>0</v>
      </c>
      <c r="ER107" s="10">
        <v>15</v>
      </c>
      <c r="ES107" s="10">
        <v>10</v>
      </c>
      <c r="ET107" s="10">
        <v>10</v>
      </c>
      <c r="EU107" s="10">
        <v>20</v>
      </c>
      <c r="EV107" s="10">
        <v>20</v>
      </c>
      <c r="EW107" s="10">
        <v>0</v>
      </c>
      <c r="EX107" s="10">
        <v>0</v>
      </c>
      <c r="EY107" s="10"/>
      <c r="EZ107" s="10">
        <v>20</v>
      </c>
      <c r="FA107" s="10">
        <v>40</v>
      </c>
      <c r="FB107" s="10">
        <v>40</v>
      </c>
      <c r="FC107" s="10">
        <v>0</v>
      </c>
      <c r="FD107" s="10">
        <v>0</v>
      </c>
      <c r="FE107" s="10"/>
      <c r="FF107" s="10"/>
      <c r="FG107" s="10">
        <v>50</v>
      </c>
      <c r="FH107" s="10">
        <v>30</v>
      </c>
      <c r="FI107" s="10">
        <v>20</v>
      </c>
      <c r="FJ107" s="10">
        <v>0</v>
      </c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 t="s">
        <v>435</v>
      </c>
      <c r="GD107" s="10"/>
      <c r="GE107" s="10"/>
      <c r="GF107" s="10"/>
      <c r="GG107" s="10" t="s">
        <v>531</v>
      </c>
      <c r="GH107" s="10" t="s">
        <v>531</v>
      </c>
      <c r="GI107" s="10" t="s">
        <v>531</v>
      </c>
      <c r="GJ107" s="10"/>
      <c r="GK107" s="10"/>
      <c r="GL107" s="10"/>
      <c r="GM107" s="10" t="s">
        <v>531</v>
      </c>
      <c r="GN107" s="10" t="s">
        <v>531</v>
      </c>
      <c r="GO107" s="10" t="s">
        <v>531</v>
      </c>
      <c r="GP107" s="10">
        <v>75</v>
      </c>
      <c r="GQ107" s="10">
        <v>25</v>
      </c>
      <c r="GR107" s="10" t="s">
        <v>251</v>
      </c>
      <c r="GS107" s="10">
        <v>40</v>
      </c>
      <c r="GT107" s="10" t="s">
        <v>233</v>
      </c>
      <c r="GU107" s="10">
        <v>7</v>
      </c>
      <c r="GV107" s="11">
        <v>6</v>
      </c>
      <c r="GW107" s="10">
        <v>7</v>
      </c>
      <c r="GX107" s="11">
        <v>6</v>
      </c>
      <c r="GY107" s="11">
        <v>6</v>
      </c>
      <c r="GZ107" s="10">
        <v>7</v>
      </c>
      <c r="HA107" s="11">
        <v>6</v>
      </c>
      <c r="HB107" s="11">
        <v>6</v>
      </c>
      <c r="HC107" s="11">
        <v>6</v>
      </c>
      <c r="HD107" s="11">
        <v>6</v>
      </c>
      <c r="HE107" s="10">
        <v>7</v>
      </c>
      <c r="HF107" s="11">
        <v>6</v>
      </c>
      <c r="HG107" s="10" t="s">
        <v>271</v>
      </c>
      <c r="HH107" s="10">
        <v>0</v>
      </c>
      <c r="HI107" s="10">
        <v>40</v>
      </c>
      <c r="HJ107" s="10">
        <v>75</v>
      </c>
      <c r="HK107" s="10">
        <v>100</v>
      </c>
      <c r="HL107" s="10" t="s">
        <v>436</v>
      </c>
      <c r="HM107" s="10" t="s">
        <v>258</v>
      </c>
      <c r="HN107" s="10" t="s">
        <v>253</v>
      </c>
      <c r="HO107" s="10" t="s">
        <v>233</v>
      </c>
      <c r="HP107" s="10">
        <v>75</v>
      </c>
      <c r="HQ107" s="10">
        <v>90</v>
      </c>
      <c r="HR107" s="10">
        <v>25</v>
      </c>
      <c r="HS107" s="10">
        <v>75</v>
      </c>
      <c r="HT107" s="10"/>
      <c r="HU107" s="10">
        <v>0</v>
      </c>
      <c r="HV107" s="10">
        <v>0</v>
      </c>
      <c r="HW107" s="10">
        <v>100</v>
      </c>
      <c r="HX107" s="10">
        <v>0</v>
      </c>
      <c r="HY107" s="10" t="s">
        <v>233</v>
      </c>
    </row>
    <row r="108" spans="1:233" x14ac:dyDescent="0.25">
      <c r="A108" s="10">
        <v>183</v>
      </c>
      <c r="B108" s="10" t="s">
        <v>247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 t="s">
        <v>233</v>
      </c>
      <c r="S108" s="10">
        <v>11</v>
      </c>
      <c r="T108" s="10">
        <v>100</v>
      </c>
      <c r="U108" s="10">
        <v>300</v>
      </c>
      <c r="V108" s="10">
        <v>16</v>
      </c>
      <c r="W108" s="10" t="s">
        <v>254</v>
      </c>
      <c r="X108" s="10">
        <v>50</v>
      </c>
      <c r="Y108" s="10" t="s">
        <v>259</v>
      </c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>
        <v>15</v>
      </c>
      <c r="EL108" s="10">
        <v>50</v>
      </c>
      <c r="EM108" s="10">
        <v>40</v>
      </c>
      <c r="EN108" s="10">
        <v>15</v>
      </c>
      <c r="EO108" s="10">
        <v>0</v>
      </c>
      <c r="EP108" s="10">
        <v>0</v>
      </c>
      <c r="EQ108" s="10">
        <v>0</v>
      </c>
      <c r="ER108" s="10">
        <v>15</v>
      </c>
      <c r="ES108" s="10">
        <v>15</v>
      </c>
      <c r="ET108" s="10">
        <v>15</v>
      </c>
      <c r="EU108" s="10">
        <v>15</v>
      </c>
      <c r="EV108" s="10">
        <v>15</v>
      </c>
      <c r="EW108" s="10">
        <v>15</v>
      </c>
      <c r="EX108" s="10">
        <v>0</v>
      </c>
      <c r="EY108" s="10"/>
      <c r="EZ108" s="10">
        <v>30</v>
      </c>
      <c r="FA108" s="10">
        <v>10</v>
      </c>
      <c r="FB108" s="10">
        <v>10</v>
      </c>
      <c r="FC108" s="10">
        <v>50</v>
      </c>
      <c r="FD108" s="10">
        <v>0</v>
      </c>
      <c r="FE108" s="10"/>
      <c r="FF108" s="10"/>
      <c r="FG108" s="10">
        <v>15</v>
      </c>
      <c r="FH108" s="10">
        <v>85</v>
      </c>
      <c r="FI108" s="10">
        <v>0</v>
      </c>
      <c r="FJ108" s="10">
        <v>0</v>
      </c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 t="s">
        <v>437</v>
      </c>
      <c r="GD108" s="10"/>
      <c r="GE108" s="10"/>
      <c r="GF108" s="10"/>
      <c r="GG108" s="10" t="s">
        <v>531</v>
      </c>
      <c r="GH108" s="10" t="s">
        <v>531</v>
      </c>
      <c r="GI108" s="10" t="s">
        <v>531</v>
      </c>
      <c r="GJ108" s="10"/>
      <c r="GK108" s="10"/>
      <c r="GL108" s="10"/>
      <c r="GM108" s="10" t="s">
        <v>531</v>
      </c>
      <c r="GN108" s="10" t="s">
        <v>531</v>
      </c>
      <c r="GO108" s="10" t="s">
        <v>531</v>
      </c>
      <c r="GP108" s="10">
        <v>40</v>
      </c>
      <c r="GQ108" s="10">
        <v>60</v>
      </c>
      <c r="GR108" s="10" t="s">
        <v>251</v>
      </c>
      <c r="GS108" s="10">
        <v>90</v>
      </c>
      <c r="GT108" s="10" t="s">
        <v>233</v>
      </c>
      <c r="GU108" s="10">
        <v>4</v>
      </c>
      <c r="GV108" s="10">
        <v>4</v>
      </c>
      <c r="GW108" s="10">
        <v>4</v>
      </c>
      <c r="GX108" s="10">
        <v>4</v>
      </c>
      <c r="GY108" s="10">
        <v>4</v>
      </c>
      <c r="GZ108" s="11">
        <v>6</v>
      </c>
      <c r="HA108" s="11">
        <v>6</v>
      </c>
      <c r="HB108" s="11">
        <v>6</v>
      </c>
      <c r="HC108" s="11">
        <v>6</v>
      </c>
      <c r="HD108" s="10">
        <v>4</v>
      </c>
      <c r="HE108" s="10">
        <v>4</v>
      </c>
      <c r="HF108" s="10">
        <v>4</v>
      </c>
      <c r="HG108" s="10">
        <v>4</v>
      </c>
      <c r="HH108" s="10">
        <v>0</v>
      </c>
      <c r="HI108" s="10">
        <v>70</v>
      </c>
      <c r="HJ108" s="10">
        <v>70</v>
      </c>
      <c r="HK108" s="10">
        <v>70</v>
      </c>
      <c r="HL108" s="10" t="s">
        <v>438</v>
      </c>
      <c r="HM108" s="10" t="s">
        <v>258</v>
      </c>
      <c r="HN108" s="10" t="s">
        <v>258</v>
      </c>
      <c r="HO108" s="10" t="s">
        <v>233</v>
      </c>
      <c r="HP108" s="10">
        <v>40</v>
      </c>
      <c r="HQ108" s="10">
        <v>60</v>
      </c>
      <c r="HR108" s="10">
        <v>60</v>
      </c>
      <c r="HS108" s="10">
        <v>60</v>
      </c>
      <c r="HT108" s="10"/>
      <c r="HU108" s="10">
        <v>50</v>
      </c>
      <c r="HV108" s="10">
        <v>20</v>
      </c>
      <c r="HW108" s="10">
        <v>30</v>
      </c>
      <c r="HX108" s="10">
        <v>0</v>
      </c>
      <c r="HY108" s="10"/>
    </row>
    <row r="109" spans="1:233" x14ac:dyDescent="0.25">
      <c r="A109" s="10">
        <v>185</v>
      </c>
      <c r="B109" s="10" t="s">
        <v>247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 t="s">
        <v>233</v>
      </c>
      <c r="S109" s="10">
        <v>14</v>
      </c>
      <c r="T109" s="10">
        <v>95</v>
      </c>
      <c r="U109" s="10">
        <v>400</v>
      </c>
      <c r="V109" s="10">
        <v>50</v>
      </c>
      <c r="W109" s="10" t="s">
        <v>248</v>
      </c>
      <c r="X109" s="10">
        <v>25</v>
      </c>
      <c r="Y109" s="10" t="s">
        <v>249</v>
      </c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>
        <v>5</v>
      </c>
      <c r="EL109" s="10">
        <v>95</v>
      </c>
      <c r="EM109" s="10">
        <v>20</v>
      </c>
      <c r="EN109" s="10">
        <v>10</v>
      </c>
      <c r="EO109" s="10">
        <v>5</v>
      </c>
      <c r="EP109" s="10">
        <v>5</v>
      </c>
      <c r="EQ109" s="10">
        <v>10</v>
      </c>
      <c r="ER109" s="10">
        <v>20</v>
      </c>
      <c r="ES109" s="10">
        <v>50</v>
      </c>
      <c r="ET109" s="10">
        <v>5</v>
      </c>
      <c r="EU109" s="10">
        <v>50</v>
      </c>
      <c r="EV109" s="10">
        <v>50</v>
      </c>
      <c r="EW109" s="10">
        <v>5</v>
      </c>
      <c r="EX109" s="10">
        <v>25</v>
      </c>
      <c r="EY109" s="10"/>
      <c r="EZ109" s="10">
        <v>50</v>
      </c>
      <c r="FA109" s="10">
        <v>20</v>
      </c>
      <c r="FB109" s="10">
        <v>25</v>
      </c>
      <c r="FC109" s="10">
        <v>5</v>
      </c>
      <c r="FD109" s="10">
        <v>0</v>
      </c>
      <c r="FE109" s="10">
        <v>50</v>
      </c>
      <c r="FF109" s="10"/>
      <c r="FG109" s="10">
        <v>25</v>
      </c>
      <c r="FH109" s="10">
        <v>50</v>
      </c>
      <c r="FI109" s="10">
        <v>25</v>
      </c>
      <c r="FJ109" s="10">
        <v>0</v>
      </c>
      <c r="FK109" s="10"/>
      <c r="FL109" s="10">
        <v>50</v>
      </c>
      <c r="FM109" s="10">
        <v>50</v>
      </c>
      <c r="FN109" s="10">
        <v>0</v>
      </c>
      <c r="FO109" s="10">
        <v>0</v>
      </c>
      <c r="FP109" s="10">
        <v>25</v>
      </c>
      <c r="FQ109" s="10">
        <v>75</v>
      </c>
      <c r="FR109" s="10">
        <v>0</v>
      </c>
      <c r="FS109" s="10">
        <v>0</v>
      </c>
      <c r="FT109" s="10">
        <v>25</v>
      </c>
      <c r="FU109" s="10">
        <v>75</v>
      </c>
      <c r="FV109" s="10">
        <v>0</v>
      </c>
      <c r="FW109" s="10">
        <v>0</v>
      </c>
      <c r="FX109" s="10">
        <v>90</v>
      </c>
      <c r="FY109" s="10">
        <v>10</v>
      </c>
      <c r="FZ109" s="10">
        <v>0</v>
      </c>
      <c r="GA109" s="10">
        <v>0</v>
      </c>
      <c r="GB109" s="10">
        <v>20</v>
      </c>
      <c r="GC109" s="10" t="s">
        <v>439</v>
      </c>
      <c r="GD109" s="10"/>
      <c r="GE109" s="10"/>
      <c r="GF109" s="10"/>
      <c r="GG109" s="10" t="s">
        <v>531</v>
      </c>
      <c r="GH109" s="10" t="s">
        <v>531</v>
      </c>
      <c r="GI109" s="10" t="s">
        <v>531</v>
      </c>
      <c r="GJ109" s="10">
        <v>10</v>
      </c>
      <c r="GK109" s="10">
        <v>35</v>
      </c>
      <c r="GL109" s="10">
        <v>20</v>
      </c>
      <c r="GM109" s="10" t="s">
        <v>530</v>
      </c>
      <c r="GN109" s="10" t="s">
        <v>530</v>
      </c>
      <c r="GO109" s="10" t="s">
        <v>530</v>
      </c>
      <c r="GP109" s="10">
        <v>90</v>
      </c>
      <c r="GQ109" s="10">
        <v>90</v>
      </c>
      <c r="GR109" s="10" t="s">
        <v>251</v>
      </c>
      <c r="GS109" s="10">
        <v>90</v>
      </c>
      <c r="GT109" s="10" t="s">
        <v>233</v>
      </c>
      <c r="GU109" s="11">
        <v>5</v>
      </c>
      <c r="GV109" s="10">
        <v>4</v>
      </c>
      <c r="GW109" s="11">
        <v>3</v>
      </c>
      <c r="GX109" s="11">
        <v>6</v>
      </c>
      <c r="GY109" s="10">
        <v>7</v>
      </c>
      <c r="GZ109" s="11">
        <v>6</v>
      </c>
      <c r="HA109" s="11">
        <v>6</v>
      </c>
      <c r="HB109" s="11">
        <v>6</v>
      </c>
      <c r="HC109" s="11">
        <v>6</v>
      </c>
      <c r="HD109" s="10">
        <v>4</v>
      </c>
      <c r="HE109" s="10">
        <v>4</v>
      </c>
      <c r="HF109" s="10">
        <v>4</v>
      </c>
      <c r="HG109" s="10">
        <v>4</v>
      </c>
      <c r="HH109" s="10">
        <v>25</v>
      </c>
      <c r="HI109" s="10">
        <v>50</v>
      </c>
      <c r="HJ109" s="10">
        <v>100</v>
      </c>
      <c r="HK109" s="10">
        <v>100</v>
      </c>
      <c r="HL109" s="10" t="s">
        <v>440</v>
      </c>
      <c r="HM109" s="10" t="s">
        <v>253</v>
      </c>
      <c r="HN109" s="10" t="s">
        <v>253</v>
      </c>
      <c r="HO109" s="10" t="s">
        <v>233</v>
      </c>
      <c r="HP109" s="10">
        <v>90</v>
      </c>
      <c r="HQ109" s="10">
        <v>95</v>
      </c>
      <c r="HR109" s="10">
        <v>90</v>
      </c>
      <c r="HS109" s="10">
        <v>95</v>
      </c>
      <c r="HT109" s="10"/>
      <c r="HU109" s="10">
        <v>25</v>
      </c>
      <c r="HV109" s="10">
        <v>50</v>
      </c>
      <c r="HW109" s="10">
        <v>25</v>
      </c>
      <c r="HX109" s="10">
        <v>0</v>
      </c>
      <c r="HY109" s="10"/>
    </row>
    <row r="110" spans="1:233" x14ac:dyDescent="0.25">
      <c r="A110" s="10">
        <v>191</v>
      </c>
      <c r="B110" s="10" t="s">
        <v>247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 t="s">
        <v>233</v>
      </c>
      <c r="S110" s="10">
        <v>18</v>
      </c>
      <c r="T110" s="10">
        <v>98</v>
      </c>
      <c r="U110" s="10">
        <v>350</v>
      </c>
      <c r="V110" s="10">
        <v>20</v>
      </c>
      <c r="W110" s="10" t="s">
        <v>254</v>
      </c>
      <c r="X110" s="10">
        <v>15</v>
      </c>
      <c r="Y110" s="10" t="s">
        <v>249</v>
      </c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>
        <v>15</v>
      </c>
      <c r="EL110" s="10">
        <v>90</v>
      </c>
      <c r="EM110" s="10">
        <v>50</v>
      </c>
      <c r="EN110" s="10">
        <v>90</v>
      </c>
      <c r="EO110" s="10">
        <v>0</v>
      </c>
      <c r="EP110" s="10">
        <v>0</v>
      </c>
      <c r="EQ110" s="10">
        <v>0</v>
      </c>
      <c r="ER110" s="10">
        <v>0</v>
      </c>
      <c r="ES110" s="10">
        <v>45</v>
      </c>
      <c r="ET110" s="10">
        <v>5</v>
      </c>
      <c r="EU110" s="10">
        <v>25</v>
      </c>
      <c r="EV110" s="10">
        <v>25</v>
      </c>
      <c r="EW110" s="10">
        <v>5</v>
      </c>
      <c r="EX110" s="10">
        <v>0</v>
      </c>
      <c r="EY110" s="10"/>
      <c r="EZ110" s="10">
        <v>0</v>
      </c>
      <c r="FA110" s="10">
        <v>0</v>
      </c>
      <c r="FB110" s="10">
        <v>100</v>
      </c>
      <c r="FC110" s="10">
        <v>0</v>
      </c>
      <c r="FD110" s="10">
        <v>0</v>
      </c>
      <c r="FE110" s="10"/>
      <c r="FF110" s="10"/>
      <c r="FG110" s="10">
        <v>0</v>
      </c>
      <c r="FH110" s="10">
        <v>85</v>
      </c>
      <c r="FI110" s="10">
        <v>15</v>
      </c>
      <c r="FJ110" s="10">
        <v>0</v>
      </c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 t="s">
        <v>282</v>
      </c>
      <c r="GD110" s="10"/>
      <c r="GE110" s="10"/>
      <c r="GF110" s="10"/>
      <c r="GG110" s="10" t="s">
        <v>531</v>
      </c>
      <c r="GH110" s="10" t="s">
        <v>531</v>
      </c>
      <c r="GI110" s="10" t="s">
        <v>531</v>
      </c>
      <c r="GJ110" s="10"/>
      <c r="GK110" s="10"/>
      <c r="GL110" s="10">
        <v>5</v>
      </c>
      <c r="GM110" s="10" t="s">
        <v>531</v>
      </c>
      <c r="GN110" s="10" t="s">
        <v>531</v>
      </c>
      <c r="GO110" s="10" t="s">
        <v>530</v>
      </c>
      <c r="GP110" s="10">
        <v>40</v>
      </c>
      <c r="GQ110" s="10">
        <v>0</v>
      </c>
      <c r="GR110" s="10" t="s">
        <v>251</v>
      </c>
      <c r="GS110" s="10">
        <v>100</v>
      </c>
      <c r="GT110" s="10" t="s">
        <v>256</v>
      </c>
      <c r="GU110" s="10">
        <v>4</v>
      </c>
      <c r="GV110" s="10">
        <v>4</v>
      </c>
      <c r="GW110" s="10">
        <v>4</v>
      </c>
      <c r="GX110" s="10">
        <v>4</v>
      </c>
      <c r="GY110" s="10">
        <v>4</v>
      </c>
      <c r="GZ110" s="10">
        <v>4</v>
      </c>
      <c r="HA110" s="10">
        <v>4</v>
      </c>
      <c r="HB110" s="10">
        <v>4</v>
      </c>
      <c r="HC110" s="10">
        <v>4</v>
      </c>
      <c r="HD110" s="10">
        <v>4</v>
      </c>
      <c r="HE110" s="10">
        <v>4</v>
      </c>
      <c r="HF110" s="10">
        <v>4</v>
      </c>
      <c r="HG110" s="10">
        <v>4</v>
      </c>
      <c r="HH110" s="10">
        <v>0</v>
      </c>
      <c r="HI110" s="10">
        <v>0</v>
      </c>
      <c r="HJ110" s="10">
        <v>0</v>
      </c>
      <c r="HK110" s="10">
        <v>0</v>
      </c>
      <c r="HL110" s="10" t="s">
        <v>451</v>
      </c>
      <c r="HM110" s="10" t="s">
        <v>258</v>
      </c>
      <c r="HN110" s="10" t="s">
        <v>258</v>
      </c>
      <c r="HO110" s="10" t="s">
        <v>256</v>
      </c>
      <c r="HP110" s="10">
        <v>40</v>
      </c>
      <c r="HQ110" s="10">
        <v>40</v>
      </c>
      <c r="HR110" s="10">
        <v>0</v>
      </c>
      <c r="HS110" s="10">
        <v>0</v>
      </c>
      <c r="HT110" s="10"/>
      <c r="HU110" s="10">
        <v>0</v>
      </c>
      <c r="HV110" s="10">
        <v>0</v>
      </c>
      <c r="HW110" s="10">
        <v>100</v>
      </c>
      <c r="HX110" s="10">
        <v>0</v>
      </c>
      <c r="HY110" s="10" t="s">
        <v>256</v>
      </c>
    </row>
    <row r="111" spans="1:233" x14ac:dyDescent="0.25">
      <c r="A111" s="10">
        <v>195</v>
      </c>
      <c r="B111" s="10" t="s">
        <v>247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 t="s">
        <v>233</v>
      </c>
      <c r="S111" s="10">
        <v>7</v>
      </c>
      <c r="T111" s="10">
        <v>85</v>
      </c>
      <c r="U111" s="10">
        <v>250</v>
      </c>
      <c r="V111" s="10">
        <v>40</v>
      </c>
      <c r="W111" s="10" t="s">
        <v>254</v>
      </c>
      <c r="X111" s="10">
        <v>120</v>
      </c>
      <c r="Y111" s="10" t="s">
        <v>239</v>
      </c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>
        <v>5</v>
      </c>
      <c r="EL111" s="10">
        <v>75</v>
      </c>
      <c r="EM111" s="10">
        <v>5</v>
      </c>
      <c r="EN111" s="10">
        <v>20</v>
      </c>
      <c r="EO111" s="10">
        <v>0</v>
      </c>
      <c r="EP111" s="10">
        <v>0</v>
      </c>
      <c r="EQ111" s="10">
        <v>5</v>
      </c>
      <c r="ER111" s="10">
        <v>10</v>
      </c>
      <c r="ES111" s="10">
        <v>15</v>
      </c>
      <c r="ET111" s="10">
        <v>25</v>
      </c>
      <c r="EU111" s="10">
        <v>15</v>
      </c>
      <c r="EV111" s="10">
        <v>25</v>
      </c>
      <c r="EW111" s="10">
        <v>10</v>
      </c>
      <c r="EX111" s="10">
        <v>0</v>
      </c>
      <c r="EY111" s="10"/>
      <c r="EZ111" s="10">
        <v>60</v>
      </c>
      <c r="FA111" s="10">
        <v>20</v>
      </c>
      <c r="FB111" s="10">
        <v>20</v>
      </c>
      <c r="FC111" s="10">
        <v>0</v>
      </c>
      <c r="FD111" s="10">
        <v>0</v>
      </c>
      <c r="FE111" s="10"/>
      <c r="FF111" s="10"/>
      <c r="FG111" s="10">
        <v>60</v>
      </c>
      <c r="FH111" s="10">
        <v>30</v>
      </c>
      <c r="FI111" s="10">
        <v>10</v>
      </c>
      <c r="FJ111" s="10">
        <v>0</v>
      </c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 t="s">
        <v>359</v>
      </c>
      <c r="GD111" s="10"/>
      <c r="GE111" s="10"/>
      <c r="GF111" s="10"/>
      <c r="GG111" s="10" t="s">
        <v>531</v>
      </c>
      <c r="GH111" s="10" t="s">
        <v>531</v>
      </c>
      <c r="GI111" s="10" t="s">
        <v>531</v>
      </c>
      <c r="GJ111" s="10"/>
      <c r="GK111" s="10">
        <v>5</v>
      </c>
      <c r="GL111" s="10">
        <v>5</v>
      </c>
      <c r="GM111" s="10" t="s">
        <v>531</v>
      </c>
      <c r="GN111" s="10" t="s">
        <v>530</v>
      </c>
      <c r="GO111" s="10" t="s">
        <v>530</v>
      </c>
      <c r="GP111" s="10">
        <v>5</v>
      </c>
      <c r="GQ111" s="10">
        <v>15</v>
      </c>
      <c r="GR111" s="10" t="s">
        <v>251</v>
      </c>
      <c r="GS111" s="10">
        <v>75</v>
      </c>
      <c r="GT111" s="10" t="s">
        <v>282</v>
      </c>
      <c r="GU111" s="11">
        <v>5</v>
      </c>
      <c r="GV111" s="11">
        <v>5</v>
      </c>
      <c r="GW111" s="10">
        <v>4</v>
      </c>
      <c r="GX111" s="10">
        <v>4</v>
      </c>
      <c r="GY111" s="10">
        <v>4</v>
      </c>
      <c r="GZ111" s="10">
        <v>4</v>
      </c>
      <c r="HA111" s="10">
        <v>4</v>
      </c>
      <c r="HB111" s="10">
        <v>4</v>
      </c>
      <c r="HC111" s="10">
        <v>4</v>
      </c>
      <c r="HD111" s="10">
        <v>4</v>
      </c>
      <c r="HE111" s="10">
        <v>4</v>
      </c>
      <c r="HF111" s="10">
        <v>4</v>
      </c>
      <c r="HG111" s="10">
        <v>4</v>
      </c>
      <c r="HH111" s="10">
        <v>0</v>
      </c>
      <c r="HI111" s="10">
        <v>50</v>
      </c>
      <c r="HJ111" s="10">
        <v>0</v>
      </c>
      <c r="HK111" s="10">
        <v>75</v>
      </c>
      <c r="HL111" s="10" t="s">
        <v>359</v>
      </c>
      <c r="HM111" s="10" t="s">
        <v>252</v>
      </c>
      <c r="HN111" s="10" t="s">
        <v>253</v>
      </c>
      <c r="HO111" s="10" t="s">
        <v>256</v>
      </c>
      <c r="HP111" s="10">
        <v>5</v>
      </c>
      <c r="HQ111" s="10">
        <v>5</v>
      </c>
      <c r="HR111" s="10">
        <v>15</v>
      </c>
      <c r="HS111" s="10">
        <v>15</v>
      </c>
      <c r="HT111" s="10"/>
      <c r="HU111" s="10">
        <v>100</v>
      </c>
      <c r="HV111" s="10">
        <v>0</v>
      </c>
      <c r="HW111" s="10">
        <v>0</v>
      </c>
      <c r="HX111" s="10">
        <v>0</v>
      </c>
      <c r="HY111" s="10"/>
    </row>
    <row r="112" spans="1:233" x14ac:dyDescent="0.25">
      <c r="A112" s="10">
        <v>196</v>
      </c>
      <c r="B112" s="10" t="s">
        <v>247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 t="s">
        <v>233</v>
      </c>
      <c r="S112" s="10">
        <v>20</v>
      </c>
      <c r="T112" s="10">
        <v>99</v>
      </c>
      <c r="U112" s="10">
        <v>400</v>
      </c>
      <c r="V112" s="10">
        <v>20</v>
      </c>
      <c r="W112" s="10" t="s">
        <v>248</v>
      </c>
      <c r="X112" s="10">
        <v>50</v>
      </c>
      <c r="Y112" s="10" t="s">
        <v>259</v>
      </c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>
        <v>1</v>
      </c>
      <c r="EL112" s="10">
        <v>90</v>
      </c>
      <c r="EM112" s="10">
        <v>5</v>
      </c>
      <c r="EN112" s="10">
        <v>15</v>
      </c>
      <c r="EO112" s="10">
        <v>0</v>
      </c>
      <c r="EP112" s="10">
        <v>30</v>
      </c>
      <c r="EQ112" s="10">
        <v>0</v>
      </c>
      <c r="ER112" s="10">
        <v>25</v>
      </c>
      <c r="ES112" s="10">
        <v>15</v>
      </c>
      <c r="ET112" s="10">
        <v>0</v>
      </c>
      <c r="EU112" s="10">
        <v>25</v>
      </c>
      <c r="EV112" s="10">
        <v>50</v>
      </c>
      <c r="EW112" s="10">
        <v>30</v>
      </c>
      <c r="EX112" s="10">
        <v>0</v>
      </c>
      <c r="EY112" s="10"/>
      <c r="EZ112" s="10">
        <v>40</v>
      </c>
      <c r="FA112" s="10">
        <v>10</v>
      </c>
      <c r="FB112" s="10">
        <v>40</v>
      </c>
      <c r="FC112" s="10">
        <v>10</v>
      </c>
      <c r="FD112" s="10">
        <v>0</v>
      </c>
      <c r="FE112" s="10"/>
      <c r="FF112" s="10"/>
      <c r="FG112" s="10">
        <v>60</v>
      </c>
      <c r="FH112" s="10">
        <v>20</v>
      </c>
      <c r="FI112" s="10">
        <v>20</v>
      </c>
      <c r="FJ112" s="10">
        <v>0</v>
      </c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 t="s">
        <v>452</v>
      </c>
      <c r="GD112" s="10"/>
      <c r="GE112" s="10"/>
      <c r="GF112" s="10"/>
      <c r="GG112" s="10" t="s">
        <v>531</v>
      </c>
      <c r="GH112" s="10" t="s">
        <v>531</v>
      </c>
      <c r="GI112" s="10" t="s">
        <v>531</v>
      </c>
      <c r="GJ112" s="10">
        <v>5</v>
      </c>
      <c r="GK112" s="10">
        <v>15</v>
      </c>
      <c r="GL112" s="10">
        <v>5</v>
      </c>
      <c r="GM112" s="10" t="s">
        <v>530</v>
      </c>
      <c r="GN112" s="10" t="s">
        <v>530</v>
      </c>
      <c r="GO112" s="10" t="s">
        <v>530</v>
      </c>
      <c r="GP112" s="10">
        <v>50</v>
      </c>
      <c r="GQ112" s="10">
        <v>50</v>
      </c>
      <c r="GR112" s="10" t="s">
        <v>251</v>
      </c>
      <c r="GS112" s="10">
        <v>15</v>
      </c>
      <c r="GT112" s="10" t="s">
        <v>233</v>
      </c>
      <c r="GU112" s="11">
        <v>6</v>
      </c>
      <c r="GV112" s="11">
        <v>3</v>
      </c>
      <c r="GW112" s="11">
        <v>3</v>
      </c>
      <c r="GX112" s="11">
        <v>5</v>
      </c>
      <c r="GY112" s="11">
        <v>5</v>
      </c>
      <c r="GZ112" s="11">
        <v>5</v>
      </c>
      <c r="HA112" s="11">
        <v>5</v>
      </c>
      <c r="HB112" s="10">
        <v>4</v>
      </c>
      <c r="HC112" s="10">
        <v>4</v>
      </c>
      <c r="HD112" s="10">
        <v>4</v>
      </c>
      <c r="HE112" s="10">
        <v>4</v>
      </c>
      <c r="HF112" s="10">
        <v>4</v>
      </c>
      <c r="HG112" s="10">
        <v>4</v>
      </c>
      <c r="HH112" s="10">
        <v>0</v>
      </c>
      <c r="HI112" s="10">
        <v>5</v>
      </c>
      <c r="HJ112" s="10">
        <v>50</v>
      </c>
      <c r="HK112" s="10">
        <v>0</v>
      </c>
      <c r="HL112" s="10" t="s">
        <v>453</v>
      </c>
      <c r="HM112" s="10" t="s">
        <v>258</v>
      </c>
      <c r="HN112" s="10" t="s">
        <v>252</v>
      </c>
      <c r="HO112" s="10" t="s">
        <v>256</v>
      </c>
      <c r="HP112" s="10">
        <v>50</v>
      </c>
      <c r="HQ112" s="10">
        <v>50</v>
      </c>
      <c r="HR112" s="10">
        <v>50</v>
      </c>
      <c r="HS112" s="10">
        <v>90</v>
      </c>
      <c r="HT112" s="10"/>
      <c r="HU112" s="10">
        <v>0</v>
      </c>
      <c r="HV112" s="10">
        <v>0</v>
      </c>
      <c r="HW112" s="10">
        <v>100</v>
      </c>
      <c r="HX112" s="10">
        <v>0</v>
      </c>
      <c r="HY112" s="10" t="s">
        <v>256</v>
      </c>
    </row>
  </sheetData>
  <autoFilter ref="A10:HY112">
    <sortState ref="A11:HY112">
      <sortCondition ref="B10:B112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workbookViewId="0">
      <selection activeCell="B16" sqref="B16"/>
    </sheetView>
  </sheetViews>
  <sheetFormatPr defaultRowHeight="15" x14ac:dyDescent="0.25"/>
  <cols>
    <col min="1" max="1" width="17.140625" style="1" customWidth="1"/>
    <col min="2" max="2" width="70.7109375" style="14" customWidth="1"/>
    <col min="3" max="16384" width="9.140625" style="1"/>
  </cols>
  <sheetData>
    <row r="1" spans="1:2" x14ac:dyDescent="0.25">
      <c r="A1" s="106" t="s">
        <v>527</v>
      </c>
      <c r="B1" s="107" t="s">
        <v>528</v>
      </c>
    </row>
    <row r="2" spans="1:2" x14ac:dyDescent="0.25">
      <c r="A2" s="16" t="s">
        <v>825</v>
      </c>
      <c r="B2" s="15" t="s">
        <v>826</v>
      </c>
    </row>
    <row r="3" spans="1:2" x14ac:dyDescent="0.25">
      <c r="A3" s="16" t="s">
        <v>0</v>
      </c>
      <c r="B3" s="17" t="s">
        <v>535</v>
      </c>
    </row>
    <row r="4" spans="1:2" ht="30" x14ac:dyDescent="0.25">
      <c r="A4" s="16" t="s">
        <v>533</v>
      </c>
      <c r="B4" s="17" t="s">
        <v>536</v>
      </c>
    </row>
    <row r="5" spans="1:2" x14ac:dyDescent="0.25">
      <c r="A5" s="16" t="s">
        <v>1</v>
      </c>
      <c r="B5" s="17" t="s">
        <v>537</v>
      </c>
    </row>
    <row r="6" spans="1:2" x14ac:dyDescent="0.25">
      <c r="A6" s="16" t="s">
        <v>2</v>
      </c>
      <c r="B6" s="17" t="s">
        <v>538</v>
      </c>
    </row>
    <row r="7" spans="1:2" ht="30" x14ac:dyDescent="0.25">
      <c r="A7" s="16" t="s">
        <v>3</v>
      </c>
      <c r="B7" s="17" t="s">
        <v>539</v>
      </c>
    </row>
    <row r="8" spans="1:2" ht="30" x14ac:dyDescent="0.25">
      <c r="A8" s="16" t="s">
        <v>4</v>
      </c>
      <c r="B8" s="17" t="s">
        <v>540</v>
      </c>
    </row>
    <row r="9" spans="1:2" x14ac:dyDescent="0.25">
      <c r="A9" s="16" t="s">
        <v>5</v>
      </c>
      <c r="B9" s="17" t="s">
        <v>541</v>
      </c>
    </row>
    <row r="10" spans="1:2" x14ac:dyDescent="0.25">
      <c r="A10" s="16" t="s">
        <v>6</v>
      </c>
      <c r="B10" s="17" t="s">
        <v>542</v>
      </c>
    </row>
    <row r="11" spans="1:2" x14ac:dyDescent="0.25">
      <c r="A11" s="16" t="s">
        <v>7</v>
      </c>
      <c r="B11" s="17" t="s">
        <v>543</v>
      </c>
    </row>
    <row r="12" spans="1:2" ht="30" x14ac:dyDescent="0.25">
      <c r="A12" s="16" t="s">
        <v>8</v>
      </c>
      <c r="B12" s="17" t="s">
        <v>234</v>
      </c>
    </row>
    <row r="13" spans="1:2" ht="30" x14ac:dyDescent="0.25">
      <c r="A13" s="16" t="s">
        <v>9</v>
      </c>
      <c r="B13" s="17" t="s">
        <v>235</v>
      </c>
    </row>
    <row r="14" spans="1:2" ht="30" x14ac:dyDescent="0.25">
      <c r="A14" s="16" t="s">
        <v>10</v>
      </c>
      <c r="B14" s="17" t="s">
        <v>236</v>
      </c>
    </row>
    <row r="15" spans="1:2" ht="30" x14ac:dyDescent="0.25">
      <c r="A15" s="16" t="s">
        <v>11</v>
      </c>
      <c r="B15" s="17" t="s">
        <v>237</v>
      </c>
    </row>
    <row r="16" spans="1:2" ht="30" x14ac:dyDescent="0.25">
      <c r="A16" s="16" t="s">
        <v>12</v>
      </c>
      <c r="B16" s="17" t="s">
        <v>238</v>
      </c>
    </row>
    <row r="17" spans="1:2" ht="30" x14ac:dyDescent="0.25">
      <c r="A17" s="16" t="s">
        <v>13</v>
      </c>
      <c r="B17" s="17" t="s">
        <v>544</v>
      </c>
    </row>
    <row r="18" spans="1:2" ht="30" x14ac:dyDescent="0.25">
      <c r="A18" s="16" t="s">
        <v>14</v>
      </c>
      <c r="B18" s="17" t="s">
        <v>545</v>
      </c>
    </row>
    <row r="19" spans="1:2" ht="30" x14ac:dyDescent="0.25">
      <c r="A19" s="16" t="s">
        <v>15</v>
      </c>
      <c r="B19" s="17" t="s">
        <v>546</v>
      </c>
    </row>
    <row r="20" spans="1:2" x14ac:dyDescent="0.25">
      <c r="A20" s="16" t="s">
        <v>16</v>
      </c>
      <c r="B20" s="17" t="s">
        <v>537</v>
      </c>
    </row>
    <row r="21" spans="1:2" x14ac:dyDescent="0.25">
      <c r="A21" s="16" t="s">
        <v>17</v>
      </c>
      <c r="B21" s="17" t="s">
        <v>538</v>
      </c>
    </row>
    <row r="22" spans="1:2" ht="30" x14ac:dyDescent="0.25">
      <c r="A22" s="16" t="s">
        <v>18</v>
      </c>
      <c r="B22" s="17" t="s">
        <v>547</v>
      </c>
    </row>
    <row r="23" spans="1:2" x14ac:dyDescent="0.25">
      <c r="A23" s="16" t="s">
        <v>19</v>
      </c>
      <c r="B23" s="17" t="s">
        <v>548</v>
      </c>
    </row>
    <row r="24" spans="1:2" ht="30" x14ac:dyDescent="0.25">
      <c r="A24" s="16" t="s">
        <v>20</v>
      </c>
      <c r="B24" s="17" t="s">
        <v>549</v>
      </c>
    </row>
    <row r="25" spans="1:2" ht="30" x14ac:dyDescent="0.25">
      <c r="A25" s="16" t="s">
        <v>21</v>
      </c>
      <c r="B25" s="17" t="s">
        <v>550</v>
      </c>
    </row>
    <row r="26" spans="1:2" x14ac:dyDescent="0.25">
      <c r="A26" s="16" t="s">
        <v>22</v>
      </c>
      <c r="B26" s="17" t="s">
        <v>551</v>
      </c>
    </row>
    <row r="27" spans="1:2" ht="30" x14ac:dyDescent="0.25">
      <c r="A27" s="16" t="s">
        <v>23</v>
      </c>
      <c r="B27" s="17" t="s">
        <v>552</v>
      </c>
    </row>
    <row r="28" spans="1:2" ht="30" x14ac:dyDescent="0.25">
      <c r="A28" s="16" t="s">
        <v>24</v>
      </c>
      <c r="B28" s="17" t="s">
        <v>553</v>
      </c>
    </row>
    <row r="29" spans="1:2" ht="45" x14ac:dyDescent="0.25">
      <c r="A29" s="16" t="s">
        <v>25</v>
      </c>
      <c r="B29" s="17" t="s">
        <v>554</v>
      </c>
    </row>
    <row r="30" spans="1:2" ht="45" x14ac:dyDescent="0.25">
      <c r="A30" s="16" t="s">
        <v>26</v>
      </c>
      <c r="B30" s="17" t="s">
        <v>555</v>
      </c>
    </row>
    <row r="31" spans="1:2" ht="30" x14ac:dyDescent="0.25">
      <c r="A31" s="16" t="s">
        <v>27</v>
      </c>
      <c r="B31" s="17" t="s">
        <v>556</v>
      </c>
    </row>
    <row r="32" spans="1:2" ht="30" x14ac:dyDescent="0.25">
      <c r="A32" s="16" t="s">
        <v>28</v>
      </c>
      <c r="B32" s="17" t="s">
        <v>557</v>
      </c>
    </row>
    <row r="33" spans="1:2" x14ac:dyDescent="0.25">
      <c r="A33" s="16" t="s">
        <v>29</v>
      </c>
      <c r="B33" s="17" t="s">
        <v>558</v>
      </c>
    </row>
    <row r="34" spans="1:2" x14ac:dyDescent="0.25">
      <c r="A34" s="16" t="s">
        <v>30</v>
      </c>
      <c r="B34" s="17" t="s">
        <v>559</v>
      </c>
    </row>
    <row r="35" spans="1:2" x14ac:dyDescent="0.25">
      <c r="A35" s="16" t="s">
        <v>31</v>
      </c>
      <c r="B35" s="17" t="s">
        <v>560</v>
      </c>
    </row>
    <row r="36" spans="1:2" x14ac:dyDescent="0.25">
      <c r="A36" s="16" t="s">
        <v>32</v>
      </c>
      <c r="B36" s="17" t="s">
        <v>561</v>
      </c>
    </row>
    <row r="37" spans="1:2" x14ac:dyDescent="0.25">
      <c r="A37" s="16" t="s">
        <v>33</v>
      </c>
      <c r="B37" s="17" t="s">
        <v>562</v>
      </c>
    </row>
    <row r="38" spans="1:2" x14ac:dyDescent="0.25">
      <c r="A38" s="16" t="s">
        <v>34</v>
      </c>
      <c r="B38" s="17" t="s">
        <v>563</v>
      </c>
    </row>
    <row r="39" spans="1:2" ht="60" x14ac:dyDescent="0.25">
      <c r="A39" s="16" t="s">
        <v>35</v>
      </c>
      <c r="B39" s="17" t="s">
        <v>564</v>
      </c>
    </row>
    <row r="40" spans="1:2" x14ac:dyDescent="0.25">
      <c r="A40" s="16" t="s">
        <v>36</v>
      </c>
      <c r="B40" s="17" t="s">
        <v>565</v>
      </c>
    </row>
    <row r="41" spans="1:2" x14ac:dyDescent="0.25">
      <c r="A41" s="16" t="s">
        <v>37</v>
      </c>
      <c r="B41" s="17" t="s">
        <v>566</v>
      </c>
    </row>
    <row r="42" spans="1:2" x14ac:dyDescent="0.25">
      <c r="A42" s="16" t="s">
        <v>38</v>
      </c>
      <c r="B42" s="17" t="s">
        <v>567</v>
      </c>
    </row>
    <row r="43" spans="1:2" x14ac:dyDescent="0.25">
      <c r="A43" s="16" t="s">
        <v>39</v>
      </c>
      <c r="B43" s="17" t="s">
        <v>568</v>
      </c>
    </row>
    <row r="44" spans="1:2" x14ac:dyDescent="0.25">
      <c r="A44" s="16" t="s">
        <v>40</v>
      </c>
      <c r="B44" s="17" t="s">
        <v>569</v>
      </c>
    </row>
    <row r="45" spans="1:2" x14ac:dyDescent="0.25">
      <c r="A45" s="16" t="s">
        <v>41</v>
      </c>
      <c r="B45" s="17" t="s">
        <v>570</v>
      </c>
    </row>
    <row r="46" spans="1:2" x14ac:dyDescent="0.25">
      <c r="A46" s="16" t="s">
        <v>42</v>
      </c>
      <c r="B46" s="17" t="s">
        <v>571</v>
      </c>
    </row>
    <row r="47" spans="1:2" x14ac:dyDescent="0.25">
      <c r="A47" s="16" t="s">
        <v>43</v>
      </c>
      <c r="B47" s="17" t="s">
        <v>572</v>
      </c>
    </row>
    <row r="48" spans="1:2" x14ac:dyDescent="0.25">
      <c r="A48" s="16" t="s">
        <v>44</v>
      </c>
      <c r="B48" s="17" t="s">
        <v>573</v>
      </c>
    </row>
    <row r="49" spans="1:2" x14ac:dyDescent="0.25">
      <c r="A49" s="16" t="s">
        <v>45</v>
      </c>
      <c r="B49" s="17" t="s">
        <v>574</v>
      </c>
    </row>
    <row r="50" spans="1:2" x14ac:dyDescent="0.25">
      <c r="A50" s="16" t="s">
        <v>46</v>
      </c>
      <c r="B50" s="17" t="s">
        <v>575</v>
      </c>
    </row>
    <row r="51" spans="1:2" x14ac:dyDescent="0.25">
      <c r="A51" s="16" t="s">
        <v>47</v>
      </c>
      <c r="B51" s="17" t="s">
        <v>576</v>
      </c>
    </row>
    <row r="52" spans="1:2" x14ac:dyDescent="0.25">
      <c r="A52" s="16" t="s">
        <v>48</v>
      </c>
      <c r="B52" s="17" t="s">
        <v>577</v>
      </c>
    </row>
    <row r="53" spans="1:2" x14ac:dyDescent="0.25">
      <c r="A53" s="16" t="s">
        <v>49</v>
      </c>
      <c r="B53" s="17" t="s">
        <v>578</v>
      </c>
    </row>
    <row r="54" spans="1:2" ht="30" x14ac:dyDescent="0.25">
      <c r="A54" s="16" t="s">
        <v>50</v>
      </c>
      <c r="B54" s="17" t="s">
        <v>579</v>
      </c>
    </row>
    <row r="55" spans="1:2" ht="30" x14ac:dyDescent="0.25">
      <c r="A55" s="16" t="s">
        <v>51</v>
      </c>
      <c r="B55" s="17" t="s">
        <v>580</v>
      </c>
    </row>
    <row r="56" spans="1:2" ht="45" x14ac:dyDescent="0.25">
      <c r="A56" s="16" t="s">
        <v>52</v>
      </c>
      <c r="B56" s="17" t="s">
        <v>581</v>
      </c>
    </row>
    <row r="57" spans="1:2" x14ac:dyDescent="0.25">
      <c r="A57" s="16" t="s">
        <v>53</v>
      </c>
      <c r="B57" s="17" t="s">
        <v>761</v>
      </c>
    </row>
    <row r="58" spans="1:2" x14ac:dyDescent="0.25">
      <c r="A58" s="16" t="s">
        <v>54</v>
      </c>
      <c r="B58" s="17" t="s">
        <v>762</v>
      </c>
    </row>
    <row r="59" spans="1:2" x14ac:dyDescent="0.25">
      <c r="A59" s="16" t="s">
        <v>55</v>
      </c>
      <c r="B59" s="17" t="s">
        <v>763</v>
      </c>
    </row>
    <row r="60" spans="1:2" x14ac:dyDescent="0.25">
      <c r="A60" s="16" t="s">
        <v>56</v>
      </c>
      <c r="B60" s="17" t="s">
        <v>764</v>
      </c>
    </row>
    <row r="61" spans="1:2" x14ac:dyDescent="0.25">
      <c r="A61" s="16" t="s">
        <v>57</v>
      </c>
      <c r="B61" s="17" t="s">
        <v>765</v>
      </c>
    </row>
    <row r="62" spans="1:2" x14ac:dyDescent="0.25">
      <c r="A62" s="16" t="s">
        <v>58</v>
      </c>
      <c r="B62" s="17" t="s">
        <v>766</v>
      </c>
    </row>
    <row r="63" spans="1:2" x14ac:dyDescent="0.25">
      <c r="A63" s="16" t="s">
        <v>59</v>
      </c>
      <c r="B63" s="17" t="s">
        <v>767</v>
      </c>
    </row>
    <row r="64" spans="1:2" ht="45" x14ac:dyDescent="0.25">
      <c r="A64" s="16" t="s">
        <v>60</v>
      </c>
      <c r="B64" s="17" t="s">
        <v>589</v>
      </c>
    </row>
    <row r="65" spans="1:2" x14ac:dyDescent="0.25">
      <c r="A65" s="16" t="s">
        <v>61</v>
      </c>
      <c r="B65" s="17" t="s">
        <v>761</v>
      </c>
    </row>
    <row r="66" spans="1:2" x14ac:dyDescent="0.25">
      <c r="A66" s="16" t="s">
        <v>62</v>
      </c>
      <c r="B66" s="17" t="s">
        <v>762</v>
      </c>
    </row>
    <row r="67" spans="1:2" x14ac:dyDescent="0.25">
      <c r="A67" s="16" t="s">
        <v>63</v>
      </c>
      <c r="B67" s="17" t="s">
        <v>763</v>
      </c>
    </row>
    <row r="68" spans="1:2" x14ac:dyDescent="0.25">
      <c r="A68" s="16" t="s">
        <v>64</v>
      </c>
      <c r="B68" s="17" t="s">
        <v>764</v>
      </c>
    </row>
    <row r="69" spans="1:2" x14ac:dyDescent="0.25">
      <c r="A69" s="16" t="s">
        <v>65</v>
      </c>
      <c r="B69" s="17" t="s">
        <v>765</v>
      </c>
    </row>
    <row r="70" spans="1:2" x14ac:dyDescent="0.25">
      <c r="A70" s="16" t="s">
        <v>66</v>
      </c>
      <c r="B70" s="17" t="s">
        <v>766</v>
      </c>
    </row>
    <row r="71" spans="1:2" x14ac:dyDescent="0.25">
      <c r="A71" s="16" t="s">
        <v>67</v>
      </c>
      <c r="B71" s="17" t="s">
        <v>768</v>
      </c>
    </row>
    <row r="72" spans="1:2" x14ac:dyDescent="0.25">
      <c r="A72" s="16" t="s">
        <v>68</v>
      </c>
      <c r="B72" s="17" t="s">
        <v>558</v>
      </c>
    </row>
    <row r="73" spans="1:2" x14ac:dyDescent="0.25">
      <c r="A73" s="16" t="s">
        <v>69</v>
      </c>
      <c r="B73" s="17" t="s">
        <v>559</v>
      </c>
    </row>
    <row r="74" spans="1:2" x14ac:dyDescent="0.25">
      <c r="A74" s="16" t="s">
        <v>70</v>
      </c>
      <c r="B74" s="17" t="s">
        <v>591</v>
      </c>
    </row>
    <row r="75" spans="1:2" x14ac:dyDescent="0.25">
      <c r="A75" s="16" t="s">
        <v>71</v>
      </c>
      <c r="B75" s="17" t="s">
        <v>561</v>
      </c>
    </row>
    <row r="76" spans="1:2" x14ac:dyDescent="0.25">
      <c r="A76" s="16" t="s">
        <v>72</v>
      </c>
      <c r="B76" s="17" t="s">
        <v>562</v>
      </c>
    </row>
    <row r="77" spans="1:2" x14ac:dyDescent="0.25">
      <c r="A77" s="16" t="s">
        <v>73</v>
      </c>
      <c r="B77" s="17" t="s">
        <v>592</v>
      </c>
    </row>
    <row r="78" spans="1:2" ht="30" x14ac:dyDescent="0.25">
      <c r="A78" s="16" t="s">
        <v>74</v>
      </c>
      <c r="B78" s="17" t="s">
        <v>593</v>
      </c>
    </row>
    <row r="79" spans="1:2" ht="30" x14ac:dyDescent="0.25">
      <c r="A79" s="16" t="s">
        <v>75</v>
      </c>
      <c r="B79" s="17" t="s">
        <v>594</v>
      </c>
    </row>
    <row r="80" spans="1:2" ht="45" x14ac:dyDescent="0.25">
      <c r="A80" s="16" t="s">
        <v>76</v>
      </c>
      <c r="B80" s="17" t="s">
        <v>595</v>
      </c>
    </row>
    <row r="81" spans="1:2" ht="45" x14ac:dyDescent="0.25">
      <c r="A81" s="16" t="s">
        <v>77</v>
      </c>
      <c r="B81" s="17" t="s">
        <v>596</v>
      </c>
    </row>
    <row r="82" spans="1:2" x14ac:dyDescent="0.25">
      <c r="A82" s="16" t="s">
        <v>78</v>
      </c>
      <c r="B82" s="17" t="s">
        <v>597</v>
      </c>
    </row>
    <row r="83" spans="1:2" ht="30" x14ac:dyDescent="0.25">
      <c r="A83" s="16" t="s">
        <v>79</v>
      </c>
      <c r="B83" s="17" t="s">
        <v>598</v>
      </c>
    </row>
    <row r="84" spans="1:2" x14ac:dyDescent="0.25">
      <c r="A84" s="16" t="s">
        <v>80</v>
      </c>
      <c r="B84" s="17" t="s">
        <v>599</v>
      </c>
    </row>
    <row r="85" spans="1:2" x14ac:dyDescent="0.25">
      <c r="A85" s="16" t="s">
        <v>81</v>
      </c>
      <c r="B85" s="17" t="s">
        <v>600</v>
      </c>
    </row>
    <row r="86" spans="1:2" x14ac:dyDescent="0.25">
      <c r="A86" s="16" t="s">
        <v>82</v>
      </c>
      <c r="B86" s="17" t="s">
        <v>601</v>
      </c>
    </row>
    <row r="87" spans="1:2" x14ac:dyDescent="0.25">
      <c r="A87" s="16" t="s">
        <v>83</v>
      </c>
      <c r="B87" s="17" t="s">
        <v>772</v>
      </c>
    </row>
    <row r="88" spans="1:2" x14ac:dyDescent="0.25">
      <c r="A88" s="16" t="s">
        <v>84</v>
      </c>
      <c r="B88" s="17" t="s">
        <v>773</v>
      </c>
    </row>
    <row r="89" spans="1:2" x14ac:dyDescent="0.25">
      <c r="A89" s="16" t="s">
        <v>85</v>
      </c>
      <c r="B89" s="17" t="s">
        <v>774</v>
      </c>
    </row>
    <row r="90" spans="1:2" x14ac:dyDescent="0.25">
      <c r="A90" s="16" t="s">
        <v>86</v>
      </c>
      <c r="B90" s="17" t="s">
        <v>602</v>
      </c>
    </row>
    <row r="91" spans="1:2" x14ac:dyDescent="0.25">
      <c r="A91" s="16" t="s">
        <v>87</v>
      </c>
      <c r="B91" s="17" t="s">
        <v>603</v>
      </c>
    </row>
    <row r="92" spans="1:2" x14ac:dyDescent="0.25">
      <c r="A92" s="16" t="s">
        <v>88</v>
      </c>
      <c r="B92" s="17" t="s">
        <v>772</v>
      </c>
    </row>
    <row r="93" spans="1:2" x14ac:dyDescent="0.25">
      <c r="A93" s="16" t="s">
        <v>89</v>
      </c>
      <c r="B93" s="17" t="s">
        <v>775</v>
      </c>
    </row>
    <row r="94" spans="1:2" ht="30" x14ac:dyDescent="0.25">
      <c r="A94" s="16" t="s">
        <v>90</v>
      </c>
      <c r="B94" s="17" t="s">
        <v>779</v>
      </c>
    </row>
    <row r="95" spans="1:2" ht="30" x14ac:dyDescent="0.25">
      <c r="A95" s="16" t="s">
        <v>91</v>
      </c>
      <c r="B95" s="17" t="s">
        <v>780</v>
      </c>
    </row>
    <row r="96" spans="1:2" ht="60" x14ac:dyDescent="0.25">
      <c r="A96" s="16" t="s">
        <v>92</v>
      </c>
      <c r="B96" s="17" t="s">
        <v>781</v>
      </c>
    </row>
    <row r="97" spans="1:2" ht="60" x14ac:dyDescent="0.25">
      <c r="A97" s="16" t="s">
        <v>93</v>
      </c>
      <c r="B97" s="17" t="s">
        <v>782</v>
      </c>
    </row>
    <row r="98" spans="1:2" ht="45" x14ac:dyDescent="0.25">
      <c r="A98" s="16" t="s">
        <v>94</v>
      </c>
      <c r="B98" s="17" t="s">
        <v>783</v>
      </c>
    </row>
    <row r="99" spans="1:2" ht="45" x14ac:dyDescent="0.25">
      <c r="A99" s="16" t="s">
        <v>95</v>
      </c>
      <c r="B99" s="17" t="s">
        <v>784</v>
      </c>
    </row>
    <row r="100" spans="1:2" ht="45" x14ac:dyDescent="0.25">
      <c r="A100" s="16" t="s">
        <v>96</v>
      </c>
      <c r="B100" s="17" t="s">
        <v>785</v>
      </c>
    </row>
    <row r="101" spans="1:2" ht="45" x14ac:dyDescent="0.25">
      <c r="A101" s="16" t="s">
        <v>97</v>
      </c>
      <c r="B101" s="17" t="s">
        <v>786</v>
      </c>
    </row>
    <row r="102" spans="1:2" ht="45" x14ac:dyDescent="0.25">
      <c r="A102" s="16" t="s">
        <v>98</v>
      </c>
      <c r="B102" s="17" t="s">
        <v>787</v>
      </c>
    </row>
    <row r="103" spans="1:2" ht="45" x14ac:dyDescent="0.25">
      <c r="A103" s="16" t="s">
        <v>99</v>
      </c>
      <c r="B103" s="17" t="s">
        <v>788</v>
      </c>
    </row>
    <row r="104" spans="1:2" ht="45" x14ac:dyDescent="0.25">
      <c r="A104" s="16" t="s">
        <v>100</v>
      </c>
      <c r="B104" s="17" t="s">
        <v>789</v>
      </c>
    </row>
    <row r="105" spans="1:2" ht="45" x14ac:dyDescent="0.25">
      <c r="A105" s="16" t="s">
        <v>101</v>
      </c>
      <c r="B105" s="17" t="s">
        <v>790</v>
      </c>
    </row>
    <row r="106" spans="1:2" ht="60" x14ac:dyDescent="0.25">
      <c r="A106" s="16" t="s">
        <v>102</v>
      </c>
      <c r="B106" s="17" t="s">
        <v>791</v>
      </c>
    </row>
    <row r="107" spans="1:2" ht="45" x14ac:dyDescent="0.25">
      <c r="A107" s="16" t="s">
        <v>103</v>
      </c>
      <c r="B107" s="17" t="s">
        <v>792</v>
      </c>
    </row>
    <row r="108" spans="1:2" ht="45" x14ac:dyDescent="0.25">
      <c r="A108" s="16" t="s">
        <v>104</v>
      </c>
      <c r="B108" s="17" t="s">
        <v>793</v>
      </c>
    </row>
    <row r="109" spans="1:2" ht="30" x14ac:dyDescent="0.25">
      <c r="A109" s="16" t="s">
        <v>105</v>
      </c>
      <c r="B109" s="17" t="s">
        <v>619</v>
      </c>
    </row>
    <row r="110" spans="1:2" ht="30" x14ac:dyDescent="0.25">
      <c r="A110" s="16" t="s">
        <v>106</v>
      </c>
      <c r="B110" s="17" t="s">
        <v>620</v>
      </c>
    </row>
    <row r="111" spans="1:2" ht="45" x14ac:dyDescent="0.25">
      <c r="A111" s="16" t="s">
        <v>107</v>
      </c>
      <c r="B111" s="17" t="s">
        <v>800</v>
      </c>
    </row>
    <row r="112" spans="1:2" ht="30" x14ac:dyDescent="0.25">
      <c r="A112" s="16" t="s">
        <v>108</v>
      </c>
      <c r="B112" s="17" t="s">
        <v>799</v>
      </c>
    </row>
    <row r="113" spans="1:2" ht="60" x14ac:dyDescent="0.25">
      <c r="A113" s="16" t="s">
        <v>109</v>
      </c>
      <c r="B113" s="17" t="s">
        <v>794</v>
      </c>
    </row>
    <row r="114" spans="1:2" ht="60" x14ac:dyDescent="0.25">
      <c r="A114" s="16" t="s">
        <v>110</v>
      </c>
      <c r="B114" s="17" t="s">
        <v>795</v>
      </c>
    </row>
    <row r="115" spans="1:2" ht="45" x14ac:dyDescent="0.25">
      <c r="A115" s="16" t="s">
        <v>111</v>
      </c>
      <c r="B115" s="17" t="s">
        <v>769</v>
      </c>
    </row>
    <row r="116" spans="1:2" ht="60" x14ac:dyDescent="0.25">
      <c r="A116" s="16" t="s">
        <v>112</v>
      </c>
      <c r="B116" s="17" t="s">
        <v>770</v>
      </c>
    </row>
    <row r="117" spans="1:2" ht="30" x14ac:dyDescent="0.25">
      <c r="A117" s="16" t="s">
        <v>113</v>
      </c>
      <c r="B117" s="17" t="s">
        <v>801</v>
      </c>
    </row>
    <row r="118" spans="1:2" ht="30" x14ac:dyDescent="0.25">
      <c r="A118" s="16" t="s">
        <v>114</v>
      </c>
      <c r="B118" s="17" t="s">
        <v>802</v>
      </c>
    </row>
    <row r="119" spans="1:2" ht="60" x14ac:dyDescent="0.25">
      <c r="A119" s="16" t="s">
        <v>115</v>
      </c>
      <c r="B119" s="17" t="s">
        <v>803</v>
      </c>
    </row>
    <row r="120" spans="1:2" ht="60" x14ac:dyDescent="0.25">
      <c r="A120" s="16" t="s">
        <v>116</v>
      </c>
      <c r="B120" s="17" t="s">
        <v>804</v>
      </c>
    </row>
    <row r="121" spans="1:2" ht="45" x14ac:dyDescent="0.25">
      <c r="A121" s="16" t="s">
        <v>117</v>
      </c>
      <c r="B121" s="17" t="s">
        <v>805</v>
      </c>
    </row>
    <row r="122" spans="1:2" ht="45" x14ac:dyDescent="0.25">
      <c r="A122" s="16" t="s">
        <v>118</v>
      </c>
      <c r="B122" s="17" t="s">
        <v>806</v>
      </c>
    </row>
    <row r="123" spans="1:2" ht="45" x14ac:dyDescent="0.25">
      <c r="A123" s="16" t="s">
        <v>119</v>
      </c>
      <c r="B123" s="17" t="s">
        <v>807</v>
      </c>
    </row>
    <row r="124" spans="1:2" ht="45" x14ac:dyDescent="0.25">
      <c r="A124" s="16" t="s">
        <v>120</v>
      </c>
      <c r="B124" s="17" t="s">
        <v>808</v>
      </c>
    </row>
    <row r="125" spans="1:2" ht="60" x14ac:dyDescent="0.25">
      <c r="A125" s="16" t="s">
        <v>121</v>
      </c>
      <c r="B125" s="17" t="s">
        <v>809</v>
      </c>
    </row>
    <row r="126" spans="1:2" ht="60" x14ac:dyDescent="0.25">
      <c r="A126" s="16" t="s">
        <v>122</v>
      </c>
      <c r="B126" s="17" t="s">
        <v>810</v>
      </c>
    </row>
    <row r="127" spans="1:2" ht="60" x14ac:dyDescent="0.25">
      <c r="A127" s="16" t="s">
        <v>123</v>
      </c>
      <c r="B127" s="17" t="s">
        <v>811</v>
      </c>
    </row>
    <row r="128" spans="1:2" ht="60" x14ac:dyDescent="0.25">
      <c r="A128" s="16" t="s">
        <v>124</v>
      </c>
      <c r="B128" s="17" t="s">
        <v>812</v>
      </c>
    </row>
    <row r="129" spans="1:2" ht="45" x14ac:dyDescent="0.25">
      <c r="A129" s="16" t="s">
        <v>125</v>
      </c>
      <c r="B129" s="17" t="s">
        <v>813</v>
      </c>
    </row>
    <row r="130" spans="1:2" ht="30" x14ac:dyDescent="0.25">
      <c r="A130" s="16" t="s">
        <v>126</v>
      </c>
      <c r="B130" s="17" t="s">
        <v>619</v>
      </c>
    </row>
    <row r="131" spans="1:2" ht="30" x14ac:dyDescent="0.25">
      <c r="A131" s="16" t="s">
        <v>127</v>
      </c>
      <c r="B131" s="17" t="s">
        <v>638</v>
      </c>
    </row>
    <row r="132" spans="1:2" ht="45" x14ac:dyDescent="0.25">
      <c r="A132" s="16" t="s">
        <v>128</v>
      </c>
      <c r="B132" s="17" t="s">
        <v>816</v>
      </c>
    </row>
    <row r="133" spans="1:2" ht="30" x14ac:dyDescent="0.25">
      <c r="A133" s="16" t="s">
        <v>129</v>
      </c>
      <c r="B133" s="17" t="s">
        <v>817</v>
      </c>
    </row>
    <row r="134" spans="1:2" ht="60" x14ac:dyDescent="0.25">
      <c r="A134" s="16" t="s">
        <v>130</v>
      </c>
      <c r="B134" s="17" t="s">
        <v>814</v>
      </c>
    </row>
    <row r="135" spans="1:2" ht="60" x14ac:dyDescent="0.25">
      <c r="A135" s="16" t="s">
        <v>131</v>
      </c>
      <c r="B135" s="17" t="s">
        <v>815</v>
      </c>
    </row>
    <row r="136" spans="1:2" ht="30" x14ac:dyDescent="0.25">
      <c r="A136" s="16" t="s">
        <v>132</v>
      </c>
      <c r="B136" s="17" t="s">
        <v>818</v>
      </c>
    </row>
    <row r="137" spans="1:2" ht="30" x14ac:dyDescent="0.25">
      <c r="A137" s="16" t="s">
        <v>133</v>
      </c>
      <c r="B137" s="17" t="s">
        <v>642</v>
      </c>
    </row>
    <row r="138" spans="1:2" ht="30" x14ac:dyDescent="0.25">
      <c r="A138" s="16" t="s">
        <v>134</v>
      </c>
      <c r="B138" s="17" t="s">
        <v>643</v>
      </c>
    </row>
    <row r="139" spans="1:2" x14ac:dyDescent="0.25">
      <c r="A139" s="16" t="s">
        <v>135</v>
      </c>
      <c r="B139" s="17" t="s">
        <v>644</v>
      </c>
    </row>
    <row r="140" spans="1:2" x14ac:dyDescent="0.25">
      <c r="A140" s="16" t="s">
        <v>136</v>
      </c>
      <c r="B140" s="17" t="s">
        <v>645</v>
      </c>
    </row>
    <row r="141" spans="1:2" ht="30" x14ac:dyDescent="0.25">
      <c r="A141" s="16" t="s">
        <v>137</v>
      </c>
      <c r="B141" s="17" t="s">
        <v>819</v>
      </c>
    </row>
    <row r="142" spans="1:2" ht="30" x14ac:dyDescent="0.25">
      <c r="A142" s="16" t="s">
        <v>138</v>
      </c>
      <c r="B142" s="17" t="s">
        <v>820</v>
      </c>
    </row>
    <row r="143" spans="1:2" x14ac:dyDescent="0.25">
      <c r="A143" s="16" t="s">
        <v>139</v>
      </c>
      <c r="B143" s="17" t="s">
        <v>709</v>
      </c>
    </row>
    <row r="144" spans="1:2" x14ac:dyDescent="0.25">
      <c r="A144" s="16" t="s">
        <v>140</v>
      </c>
      <c r="B144" s="17" t="s">
        <v>710</v>
      </c>
    </row>
    <row r="145" spans="1:2" x14ac:dyDescent="0.25">
      <c r="A145" s="16" t="s">
        <v>141</v>
      </c>
      <c r="B145" s="17" t="s">
        <v>711</v>
      </c>
    </row>
    <row r="146" spans="1:2" ht="30" x14ac:dyDescent="0.25">
      <c r="A146" s="16" t="s">
        <v>142</v>
      </c>
      <c r="B146" s="17" t="s">
        <v>712</v>
      </c>
    </row>
    <row r="147" spans="1:2" x14ac:dyDescent="0.25">
      <c r="A147" s="16" t="s">
        <v>143</v>
      </c>
      <c r="B147" s="17" t="s">
        <v>713</v>
      </c>
    </row>
    <row r="148" spans="1:2" x14ac:dyDescent="0.25">
      <c r="A148" s="16" t="s">
        <v>144</v>
      </c>
      <c r="B148" s="17" t="s">
        <v>714</v>
      </c>
    </row>
    <row r="149" spans="1:2" x14ac:dyDescent="0.25">
      <c r="A149" s="16" t="s">
        <v>145</v>
      </c>
      <c r="B149" s="17" t="s">
        <v>715</v>
      </c>
    </row>
    <row r="150" spans="1:2" x14ac:dyDescent="0.25">
      <c r="A150" s="16" t="s">
        <v>146</v>
      </c>
      <c r="B150" s="17" t="s">
        <v>716</v>
      </c>
    </row>
    <row r="151" spans="1:2" x14ac:dyDescent="0.25">
      <c r="A151" s="16" t="s">
        <v>147</v>
      </c>
      <c r="B151" s="17" t="s">
        <v>717</v>
      </c>
    </row>
    <row r="152" spans="1:2" x14ac:dyDescent="0.25">
      <c r="A152" s="16" t="s">
        <v>148</v>
      </c>
      <c r="B152" s="17" t="s">
        <v>718</v>
      </c>
    </row>
    <row r="153" spans="1:2" x14ac:dyDescent="0.25">
      <c r="A153" s="16" t="s">
        <v>149</v>
      </c>
      <c r="B153" s="17" t="s">
        <v>719</v>
      </c>
    </row>
    <row r="154" spans="1:2" x14ac:dyDescent="0.25">
      <c r="A154" s="16" t="s">
        <v>150</v>
      </c>
      <c r="B154" s="17" t="s">
        <v>720</v>
      </c>
    </row>
    <row r="155" spans="1:2" x14ac:dyDescent="0.25">
      <c r="A155" s="16" t="s">
        <v>151</v>
      </c>
      <c r="B155" s="17" t="s">
        <v>721</v>
      </c>
    </row>
    <row r="156" spans="1:2" ht="30" x14ac:dyDescent="0.25">
      <c r="A156" s="16" t="s">
        <v>152</v>
      </c>
      <c r="B156" s="17" t="s">
        <v>648</v>
      </c>
    </row>
    <row r="157" spans="1:2" ht="60" x14ac:dyDescent="0.25">
      <c r="A157" s="16" t="s">
        <v>153</v>
      </c>
      <c r="B157" s="17" t="s">
        <v>564</v>
      </c>
    </row>
    <row r="158" spans="1:2" x14ac:dyDescent="0.25">
      <c r="A158" s="16" t="s">
        <v>154</v>
      </c>
      <c r="B158" s="17" t="s">
        <v>649</v>
      </c>
    </row>
    <row r="159" spans="1:2" x14ac:dyDescent="0.25">
      <c r="A159" s="16" t="s">
        <v>155</v>
      </c>
      <c r="B159" s="17" t="s">
        <v>650</v>
      </c>
    </row>
    <row r="160" spans="1:2" x14ac:dyDescent="0.25">
      <c r="A160" s="16" t="s">
        <v>156</v>
      </c>
      <c r="B160" s="17" t="s">
        <v>651</v>
      </c>
    </row>
    <row r="161" spans="1:2" x14ac:dyDescent="0.25">
      <c r="A161" s="16" t="s">
        <v>157</v>
      </c>
      <c r="B161" s="17" t="s">
        <v>652</v>
      </c>
    </row>
    <row r="162" spans="1:2" x14ac:dyDescent="0.25">
      <c r="A162" s="16" t="s">
        <v>158</v>
      </c>
      <c r="B162" s="17" t="s">
        <v>653</v>
      </c>
    </row>
    <row r="163" spans="1:2" ht="30" x14ac:dyDescent="0.25">
      <c r="A163" s="16" t="s">
        <v>159</v>
      </c>
      <c r="B163" s="17" t="s">
        <v>654</v>
      </c>
    </row>
    <row r="164" spans="1:2" ht="45" x14ac:dyDescent="0.25">
      <c r="A164" s="16" t="s">
        <v>160</v>
      </c>
      <c r="B164" s="17" t="s">
        <v>655</v>
      </c>
    </row>
    <row r="165" spans="1:2" ht="30" x14ac:dyDescent="0.25">
      <c r="A165" s="16" t="s">
        <v>161</v>
      </c>
      <c r="B165" s="17" t="s">
        <v>656</v>
      </c>
    </row>
    <row r="166" spans="1:2" ht="30" x14ac:dyDescent="0.25">
      <c r="A166" s="16" t="s">
        <v>162</v>
      </c>
      <c r="B166" s="17" t="s">
        <v>657</v>
      </c>
    </row>
    <row r="167" spans="1:2" ht="30" x14ac:dyDescent="0.25">
      <c r="A167" s="16" t="s">
        <v>163</v>
      </c>
      <c r="B167" s="17" t="s">
        <v>658</v>
      </c>
    </row>
    <row r="168" spans="1:2" ht="30" x14ac:dyDescent="0.25">
      <c r="A168" s="16" t="s">
        <v>164</v>
      </c>
      <c r="B168" s="17" t="s">
        <v>659</v>
      </c>
    </row>
    <row r="169" spans="1:2" ht="45" x14ac:dyDescent="0.25">
      <c r="A169" s="16" t="s">
        <v>165</v>
      </c>
      <c r="B169" s="17" t="s">
        <v>660</v>
      </c>
    </row>
    <row r="170" spans="1:2" x14ac:dyDescent="0.25">
      <c r="A170" s="16" t="s">
        <v>166</v>
      </c>
      <c r="B170" s="17" t="s">
        <v>661</v>
      </c>
    </row>
    <row r="171" spans="1:2" x14ac:dyDescent="0.25">
      <c r="A171" s="16" t="s">
        <v>167</v>
      </c>
      <c r="B171" s="17" t="s">
        <v>662</v>
      </c>
    </row>
    <row r="172" spans="1:2" x14ac:dyDescent="0.25">
      <c r="A172" s="16" t="s">
        <v>168</v>
      </c>
      <c r="B172" s="17" t="s">
        <v>663</v>
      </c>
    </row>
    <row r="173" spans="1:2" x14ac:dyDescent="0.25">
      <c r="A173" s="16" t="s">
        <v>169</v>
      </c>
      <c r="B173" s="17" t="s">
        <v>664</v>
      </c>
    </row>
    <row r="174" spans="1:2" x14ac:dyDescent="0.25">
      <c r="A174" s="16" t="s">
        <v>170</v>
      </c>
      <c r="B174" s="17" t="s">
        <v>665</v>
      </c>
    </row>
    <row r="175" spans="1:2" x14ac:dyDescent="0.25">
      <c r="A175" s="16" t="s">
        <v>171</v>
      </c>
      <c r="B175" s="17" t="s">
        <v>666</v>
      </c>
    </row>
    <row r="176" spans="1:2" x14ac:dyDescent="0.25">
      <c r="A176" s="16" t="s">
        <v>172</v>
      </c>
      <c r="B176" s="17" t="s">
        <v>667</v>
      </c>
    </row>
    <row r="177" spans="1:2" x14ac:dyDescent="0.25">
      <c r="A177" s="16" t="s">
        <v>173</v>
      </c>
      <c r="B177" s="17" t="s">
        <v>668</v>
      </c>
    </row>
    <row r="178" spans="1:2" x14ac:dyDescent="0.25">
      <c r="A178" s="16" t="s">
        <v>174</v>
      </c>
      <c r="B178" s="17" t="s">
        <v>669</v>
      </c>
    </row>
    <row r="179" spans="1:2" x14ac:dyDescent="0.25">
      <c r="A179" s="16" t="s">
        <v>175</v>
      </c>
      <c r="B179" s="17" t="s">
        <v>670</v>
      </c>
    </row>
    <row r="180" spans="1:2" x14ac:dyDescent="0.25">
      <c r="A180" s="16" t="s">
        <v>176</v>
      </c>
      <c r="B180" s="17" t="s">
        <v>671</v>
      </c>
    </row>
    <row r="181" spans="1:2" x14ac:dyDescent="0.25">
      <c r="A181" s="16" t="s">
        <v>177</v>
      </c>
      <c r="B181" s="17" t="s">
        <v>672</v>
      </c>
    </row>
    <row r="182" spans="1:2" x14ac:dyDescent="0.25">
      <c r="A182" s="16" t="s">
        <v>178</v>
      </c>
      <c r="B182" s="17" t="s">
        <v>673</v>
      </c>
    </row>
    <row r="183" spans="1:2" x14ac:dyDescent="0.25">
      <c r="A183" s="16" t="s">
        <v>179</v>
      </c>
      <c r="B183" s="17" t="s">
        <v>674</v>
      </c>
    </row>
    <row r="184" spans="1:2" x14ac:dyDescent="0.25">
      <c r="A184" s="16" t="s">
        <v>180</v>
      </c>
      <c r="B184" s="17" t="s">
        <v>675</v>
      </c>
    </row>
    <row r="185" spans="1:2" x14ac:dyDescent="0.25">
      <c r="A185" s="16" t="s">
        <v>181</v>
      </c>
      <c r="B185" s="17" t="s">
        <v>676</v>
      </c>
    </row>
    <row r="186" spans="1:2" ht="45" x14ac:dyDescent="0.25">
      <c r="A186" s="16" t="s">
        <v>182</v>
      </c>
      <c r="B186" s="17" t="s">
        <v>677</v>
      </c>
    </row>
    <row r="187" spans="1:2" ht="30" x14ac:dyDescent="0.25">
      <c r="A187" s="16" t="s">
        <v>183</v>
      </c>
      <c r="B187" s="17" t="s">
        <v>678</v>
      </c>
    </row>
    <row r="188" spans="1:2" x14ac:dyDescent="0.25">
      <c r="A188" s="16" t="s">
        <v>184</v>
      </c>
      <c r="B188" s="17" t="s">
        <v>679</v>
      </c>
    </row>
    <row r="189" spans="1:2" x14ac:dyDescent="0.25">
      <c r="A189" s="16" t="s">
        <v>185</v>
      </c>
      <c r="B189" s="17" t="s">
        <v>680</v>
      </c>
    </row>
    <row r="190" spans="1:2" x14ac:dyDescent="0.25">
      <c r="A190" s="16" t="s">
        <v>186</v>
      </c>
      <c r="B190" s="17" t="s">
        <v>681</v>
      </c>
    </row>
    <row r="191" spans="1:2" x14ac:dyDescent="0.25">
      <c r="A191" s="16" t="s">
        <v>187</v>
      </c>
      <c r="B191" s="17" t="s">
        <v>772</v>
      </c>
    </row>
    <row r="192" spans="1:2" x14ac:dyDescent="0.25">
      <c r="A192" s="16" t="s">
        <v>188</v>
      </c>
      <c r="B192" s="17" t="s">
        <v>773</v>
      </c>
    </row>
    <row r="193" spans="1:2" x14ac:dyDescent="0.25">
      <c r="A193" s="16" t="s">
        <v>189</v>
      </c>
      <c r="B193" s="17" t="s">
        <v>774</v>
      </c>
    </row>
    <row r="194" spans="1:2" ht="30" x14ac:dyDescent="0.25">
      <c r="A194" s="16" t="s">
        <v>190</v>
      </c>
      <c r="B194" s="17" t="s">
        <v>682</v>
      </c>
    </row>
    <row r="195" spans="1:2" x14ac:dyDescent="0.25">
      <c r="A195" s="16" t="s">
        <v>191</v>
      </c>
      <c r="B195" s="17" t="s">
        <v>683</v>
      </c>
    </row>
    <row r="196" spans="1:2" x14ac:dyDescent="0.25">
      <c r="A196" s="16" t="s">
        <v>192</v>
      </c>
      <c r="B196" s="17" t="s">
        <v>684</v>
      </c>
    </row>
    <row r="197" spans="1:2" ht="30" x14ac:dyDescent="0.25">
      <c r="A197" s="16" t="s">
        <v>193</v>
      </c>
      <c r="B197" s="17" t="s">
        <v>776</v>
      </c>
    </row>
    <row r="198" spans="1:2" ht="30" x14ac:dyDescent="0.25">
      <c r="A198" s="16" t="s">
        <v>194</v>
      </c>
      <c r="B198" s="17" t="s">
        <v>777</v>
      </c>
    </row>
    <row r="199" spans="1:2" x14ac:dyDescent="0.25">
      <c r="A199" s="16" t="s">
        <v>195</v>
      </c>
      <c r="B199" s="17" t="s">
        <v>778</v>
      </c>
    </row>
    <row r="200" spans="1:2" ht="60" x14ac:dyDescent="0.25">
      <c r="A200" s="16" t="s">
        <v>196</v>
      </c>
      <c r="B200" s="17" t="s">
        <v>685</v>
      </c>
    </row>
    <row r="201" spans="1:2" ht="60" x14ac:dyDescent="0.25">
      <c r="A201" s="16" t="s">
        <v>197</v>
      </c>
      <c r="B201" s="17" t="s">
        <v>686</v>
      </c>
    </row>
    <row r="202" spans="1:2" x14ac:dyDescent="0.25">
      <c r="A202" s="16" t="s">
        <v>198</v>
      </c>
      <c r="B202" s="17" t="s">
        <v>687</v>
      </c>
    </row>
    <row r="203" spans="1:2" ht="30" x14ac:dyDescent="0.25">
      <c r="A203" s="16" t="s">
        <v>199</v>
      </c>
      <c r="B203" s="17" t="s">
        <v>688</v>
      </c>
    </row>
    <row r="204" spans="1:2" ht="30" x14ac:dyDescent="0.25">
      <c r="A204" s="16" t="s">
        <v>200</v>
      </c>
      <c r="B204" s="17" t="s">
        <v>821</v>
      </c>
    </row>
    <row r="205" spans="1:2" ht="60" x14ac:dyDescent="0.25">
      <c r="A205" s="16" t="s">
        <v>201</v>
      </c>
      <c r="B205" s="17" t="s">
        <v>781</v>
      </c>
    </row>
    <row r="206" spans="1:2" ht="60" x14ac:dyDescent="0.25">
      <c r="A206" s="16" t="s">
        <v>202</v>
      </c>
      <c r="B206" s="17" t="s">
        <v>782</v>
      </c>
    </row>
    <row r="207" spans="1:2" ht="45" x14ac:dyDescent="0.25">
      <c r="A207" s="16" t="s">
        <v>203</v>
      </c>
      <c r="B207" s="17" t="s">
        <v>783</v>
      </c>
    </row>
    <row r="208" spans="1:2" ht="45" x14ac:dyDescent="0.25">
      <c r="A208" s="16" t="s">
        <v>204</v>
      </c>
      <c r="B208" s="17" t="s">
        <v>784</v>
      </c>
    </row>
    <row r="209" spans="1:2" ht="45" x14ac:dyDescent="0.25">
      <c r="A209" s="16" t="s">
        <v>205</v>
      </c>
      <c r="B209" s="17" t="s">
        <v>785</v>
      </c>
    </row>
    <row r="210" spans="1:2" ht="45" x14ac:dyDescent="0.25">
      <c r="A210" s="16" t="s">
        <v>206</v>
      </c>
      <c r="B210" s="17" t="s">
        <v>786</v>
      </c>
    </row>
    <row r="211" spans="1:2" ht="45" x14ac:dyDescent="0.25">
      <c r="A211" s="16" t="s">
        <v>207</v>
      </c>
      <c r="B211" s="17" t="s">
        <v>787</v>
      </c>
    </row>
    <row r="212" spans="1:2" ht="45" x14ac:dyDescent="0.25">
      <c r="A212" s="16" t="s">
        <v>208</v>
      </c>
      <c r="B212" s="17" t="s">
        <v>788</v>
      </c>
    </row>
    <row r="213" spans="1:2" ht="45" x14ac:dyDescent="0.25">
      <c r="A213" s="16" t="s">
        <v>209</v>
      </c>
      <c r="B213" s="17" t="s">
        <v>789</v>
      </c>
    </row>
    <row r="214" spans="1:2" ht="45" x14ac:dyDescent="0.25">
      <c r="A214" s="16" t="s">
        <v>210</v>
      </c>
      <c r="B214" s="17" t="s">
        <v>790</v>
      </c>
    </row>
    <row r="215" spans="1:2" ht="60" x14ac:dyDescent="0.25">
      <c r="A215" s="16" t="s">
        <v>211</v>
      </c>
      <c r="B215" s="17" t="s">
        <v>791</v>
      </c>
    </row>
    <row r="216" spans="1:2" ht="45" x14ac:dyDescent="0.25">
      <c r="A216" s="16" t="s">
        <v>212</v>
      </c>
      <c r="B216" s="17" t="s">
        <v>792</v>
      </c>
    </row>
    <row r="217" spans="1:2" ht="45" x14ac:dyDescent="0.25">
      <c r="A217" s="16" t="s">
        <v>213</v>
      </c>
      <c r="B217" s="17" t="s">
        <v>793</v>
      </c>
    </row>
    <row r="218" spans="1:2" ht="30" x14ac:dyDescent="0.25">
      <c r="A218" s="16" t="s">
        <v>214</v>
      </c>
      <c r="B218" s="17" t="s">
        <v>619</v>
      </c>
    </row>
    <row r="219" spans="1:2" ht="30" x14ac:dyDescent="0.25">
      <c r="A219" s="16" t="s">
        <v>215</v>
      </c>
      <c r="B219" s="17" t="s">
        <v>620</v>
      </c>
    </row>
    <row r="220" spans="1:2" ht="45" x14ac:dyDescent="0.25">
      <c r="A220" s="16" t="s">
        <v>216</v>
      </c>
      <c r="B220" s="17" t="s">
        <v>800</v>
      </c>
    </row>
    <row r="221" spans="1:2" ht="30" x14ac:dyDescent="0.25">
      <c r="A221" s="16" t="s">
        <v>217</v>
      </c>
      <c r="B221" s="17" t="s">
        <v>823</v>
      </c>
    </row>
    <row r="222" spans="1:2" ht="30" x14ac:dyDescent="0.25">
      <c r="A222" s="16" t="s">
        <v>218</v>
      </c>
      <c r="B222" s="17" t="s">
        <v>771</v>
      </c>
    </row>
    <row r="223" spans="1:2" ht="30" x14ac:dyDescent="0.25">
      <c r="A223" s="16" t="s">
        <v>219</v>
      </c>
      <c r="B223" s="17" t="s">
        <v>796</v>
      </c>
    </row>
    <row r="224" spans="1:2" ht="30" x14ac:dyDescent="0.25">
      <c r="A224" s="16" t="s">
        <v>220</v>
      </c>
      <c r="B224" s="17" t="s">
        <v>797</v>
      </c>
    </row>
    <row r="225" spans="1:2" ht="30" x14ac:dyDescent="0.25">
      <c r="A225" s="16" t="s">
        <v>221</v>
      </c>
      <c r="B225" s="17" t="s">
        <v>822</v>
      </c>
    </row>
    <row r="226" spans="1:2" ht="30" x14ac:dyDescent="0.25">
      <c r="A226" s="16" t="s">
        <v>222</v>
      </c>
      <c r="B226" s="17" t="s">
        <v>693</v>
      </c>
    </row>
    <row r="227" spans="1:2" x14ac:dyDescent="0.25">
      <c r="A227" s="16" t="s">
        <v>223</v>
      </c>
      <c r="B227" s="17" t="s">
        <v>694</v>
      </c>
    </row>
    <row r="228" spans="1:2" ht="45" x14ac:dyDescent="0.25">
      <c r="A228" s="16" t="s">
        <v>224</v>
      </c>
      <c r="B228" s="17" t="s">
        <v>695</v>
      </c>
    </row>
    <row r="229" spans="1:2" x14ac:dyDescent="0.25">
      <c r="A229" s="16" t="s">
        <v>225</v>
      </c>
      <c r="B229" s="17" t="s">
        <v>696</v>
      </c>
    </row>
    <row r="230" spans="1:2" ht="45" x14ac:dyDescent="0.25">
      <c r="A230" s="16" t="s">
        <v>226</v>
      </c>
      <c r="B230" s="17" t="s">
        <v>798</v>
      </c>
    </row>
    <row r="231" spans="1:2" x14ac:dyDescent="0.25">
      <c r="A231" s="16" t="s">
        <v>227</v>
      </c>
      <c r="B231" s="17" t="s">
        <v>697</v>
      </c>
    </row>
    <row r="232" spans="1:2" ht="30" x14ac:dyDescent="0.25">
      <c r="A232" s="16" t="s">
        <v>228</v>
      </c>
      <c r="B232" s="17" t="s">
        <v>698</v>
      </c>
    </row>
    <row r="233" spans="1:2" ht="30" x14ac:dyDescent="0.25">
      <c r="A233" s="16" t="s">
        <v>229</v>
      </c>
      <c r="B233" s="17" t="s">
        <v>699</v>
      </c>
    </row>
    <row r="234" spans="1:2" x14ac:dyDescent="0.25">
      <c r="A234" s="16" t="s">
        <v>230</v>
      </c>
      <c r="B234" s="17" t="s">
        <v>700</v>
      </c>
    </row>
    <row r="235" spans="1:2" ht="30" x14ac:dyDescent="0.25">
      <c r="A235" s="16" t="s">
        <v>231</v>
      </c>
      <c r="B235" s="17" t="s">
        <v>824</v>
      </c>
    </row>
    <row r="236" spans="1:2" x14ac:dyDescent="0.25">
      <c r="A236" s="16" t="s">
        <v>534</v>
      </c>
      <c r="B236" s="17" t="s">
        <v>702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workbookViewId="0">
      <selection activeCell="A7" sqref="A7"/>
    </sheetView>
  </sheetViews>
  <sheetFormatPr defaultRowHeight="15" x14ac:dyDescent="0.25"/>
  <cols>
    <col min="1" max="1" width="35.28515625" customWidth="1"/>
    <col min="2" max="2" width="13.7109375" customWidth="1"/>
    <col min="3" max="3" width="10.42578125" customWidth="1"/>
    <col min="4" max="4" width="11.140625" customWidth="1"/>
    <col min="10" max="10" width="35.140625" customWidth="1"/>
    <col min="11" max="11" width="17" customWidth="1"/>
    <col min="12" max="12" width="12.140625" customWidth="1"/>
    <col min="13" max="13" width="11.42578125" customWidth="1"/>
  </cols>
  <sheetData>
    <row r="1" spans="1:12" ht="15.75" thickTop="1" x14ac:dyDescent="0.25">
      <c r="A1" s="109" t="s">
        <v>754</v>
      </c>
      <c r="B1" s="112" t="s">
        <v>704</v>
      </c>
      <c r="C1" s="113"/>
      <c r="D1" s="113"/>
      <c r="E1" s="113"/>
      <c r="F1" s="113"/>
      <c r="G1" s="114"/>
      <c r="K1" s="112" t="s">
        <v>704</v>
      </c>
      <c r="L1" s="114"/>
    </row>
    <row r="2" spans="1:12" x14ac:dyDescent="0.25">
      <c r="A2" s="110"/>
      <c r="B2" s="115" t="s">
        <v>705</v>
      </c>
      <c r="C2" s="116"/>
      <c r="D2" s="116" t="s">
        <v>706</v>
      </c>
      <c r="E2" s="116"/>
      <c r="F2" s="116" t="s">
        <v>707</v>
      </c>
      <c r="G2" s="117"/>
      <c r="K2" s="36" t="s">
        <v>705</v>
      </c>
      <c r="L2" s="37" t="s">
        <v>706</v>
      </c>
    </row>
    <row r="3" spans="1:12" ht="15.75" thickBot="1" x14ac:dyDescent="0.3">
      <c r="A3" s="111"/>
      <c r="B3" s="18" t="s">
        <v>521</v>
      </c>
      <c r="C3" s="19" t="s">
        <v>708</v>
      </c>
      <c r="D3" s="19" t="s">
        <v>521</v>
      </c>
      <c r="E3" s="19" t="s">
        <v>708</v>
      </c>
      <c r="F3" s="19" t="s">
        <v>521</v>
      </c>
      <c r="G3" s="20" t="s">
        <v>708</v>
      </c>
      <c r="K3" s="18" t="s">
        <v>737</v>
      </c>
      <c r="L3" s="20" t="s">
        <v>738</v>
      </c>
    </row>
    <row r="4" spans="1:12" ht="24.75" thickTop="1" x14ac:dyDescent="0.25">
      <c r="A4" s="21" t="s">
        <v>709</v>
      </c>
      <c r="B4" s="22">
        <v>8.25</v>
      </c>
      <c r="C4" s="23">
        <v>16</v>
      </c>
      <c r="D4" s="23">
        <v>9.8333333333333339</v>
      </c>
      <c r="E4" s="23">
        <v>36</v>
      </c>
      <c r="F4" s="23">
        <v>9.3461538461538485</v>
      </c>
      <c r="G4" s="24">
        <v>52</v>
      </c>
      <c r="J4" s="21" t="s">
        <v>709</v>
      </c>
      <c r="K4" s="38" t="s">
        <v>703</v>
      </c>
      <c r="L4" s="39" t="s">
        <v>703</v>
      </c>
    </row>
    <row r="5" spans="1:12" ht="24" x14ac:dyDescent="0.25">
      <c r="A5" s="25" t="s">
        <v>710</v>
      </c>
      <c r="B5" s="26">
        <v>74.9375</v>
      </c>
      <c r="C5" s="27">
        <v>16</v>
      </c>
      <c r="D5" s="27">
        <v>84.222222222222243</v>
      </c>
      <c r="E5" s="27">
        <v>36</v>
      </c>
      <c r="F5" s="27">
        <v>81.365384615384613</v>
      </c>
      <c r="G5" s="28">
        <v>52</v>
      </c>
      <c r="J5" s="25" t="s">
        <v>710</v>
      </c>
      <c r="K5" s="40" t="s">
        <v>703</v>
      </c>
      <c r="L5" s="41" t="s">
        <v>703</v>
      </c>
    </row>
    <row r="6" spans="1:12" ht="24" x14ac:dyDescent="0.25">
      <c r="A6" s="25" t="s">
        <v>711</v>
      </c>
      <c r="B6" s="26">
        <v>14.687500000000002</v>
      </c>
      <c r="C6" s="27">
        <v>16</v>
      </c>
      <c r="D6" s="27">
        <v>25.388888888888889</v>
      </c>
      <c r="E6" s="27">
        <v>36</v>
      </c>
      <c r="F6" s="27">
        <v>22.096153846153843</v>
      </c>
      <c r="G6" s="28">
        <v>52</v>
      </c>
      <c r="J6" s="25" t="s">
        <v>711</v>
      </c>
      <c r="K6" s="40" t="s">
        <v>703</v>
      </c>
      <c r="L6" s="41" t="s">
        <v>703</v>
      </c>
    </row>
    <row r="7" spans="1:12" ht="36" x14ac:dyDescent="0.25">
      <c r="A7" s="25" t="s">
        <v>712</v>
      </c>
      <c r="B7" s="26">
        <v>27.812500000000004</v>
      </c>
      <c r="C7" s="27">
        <v>16</v>
      </c>
      <c r="D7" s="27">
        <v>17.5</v>
      </c>
      <c r="E7" s="27">
        <v>36</v>
      </c>
      <c r="F7" s="27">
        <v>20.67307692307692</v>
      </c>
      <c r="G7" s="28">
        <v>52</v>
      </c>
      <c r="J7" s="25" t="s">
        <v>712</v>
      </c>
      <c r="K7" s="40" t="s">
        <v>703</v>
      </c>
      <c r="L7" s="41" t="s">
        <v>703</v>
      </c>
    </row>
    <row r="8" spans="1:12" x14ac:dyDescent="0.25">
      <c r="A8" s="25" t="s">
        <v>713</v>
      </c>
      <c r="B8" s="26">
        <v>9.6875</v>
      </c>
      <c r="C8" s="27">
        <v>16</v>
      </c>
      <c r="D8" s="27">
        <v>12.750000000000002</v>
      </c>
      <c r="E8" s="27">
        <v>36</v>
      </c>
      <c r="F8" s="27">
        <v>11.807692307692307</v>
      </c>
      <c r="G8" s="28">
        <v>52</v>
      </c>
      <c r="J8" s="25" t="s">
        <v>713</v>
      </c>
      <c r="K8" s="40" t="s">
        <v>703</v>
      </c>
      <c r="L8" s="41" t="s">
        <v>703</v>
      </c>
    </row>
    <row r="9" spans="1:12" x14ac:dyDescent="0.25">
      <c r="A9" s="25" t="s">
        <v>714</v>
      </c>
      <c r="B9" s="26">
        <v>15.25</v>
      </c>
      <c r="C9" s="27">
        <v>16</v>
      </c>
      <c r="D9" s="27">
        <v>16.472222222222221</v>
      </c>
      <c r="E9" s="27">
        <v>36</v>
      </c>
      <c r="F9" s="27">
        <v>16.096153846153847</v>
      </c>
      <c r="G9" s="28">
        <v>52</v>
      </c>
      <c r="J9" s="25" t="s">
        <v>714</v>
      </c>
      <c r="K9" s="40" t="s">
        <v>703</v>
      </c>
      <c r="L9" s="41" t="s">
        <v>703</v>
      </c>
    </row>
    <row r="10" spans="1:12" x14ac:dyDescent="0.25">
      <c r="A10" s="25" t="s">
        <v>715</v>
      </c>
      <c r="B10" s="26">
        <v>8.8749999999999982</v>
      </c>
      <c r="C10" s="27">
        <v>16</v>
      </c>
      <c r="D10" s="27">
        <v>11</v>
      </c>
      <c r="E10" s="27">
        <v>36</v>
      </c>
      <c r="F10" s="27">
        <v>10.34615384615385</v>
      </c>
      <c r="G10" s="28">
        <v>52</v>
      </c>
      <c r="J10" s="25" t="s">
        <v>715</v>
      </c>
      <c r="K10" s="40" t="s">
        <v>703</v>
      </c>
      <c r="L10" s="41" t="s">
        <v>703</v>
      </c>
    </row>
    <row r="11" spans="1:12" x14ac:dyDescent="0.25">
      <c r="A11" s="25" t="s">
        <v>716</v>
      </c>
      <c r="B11" s="26">
        <v>13.562499999999998</v>
      </c>
      <c r="C11" s="27">
        <v>16</v>
      </c>
      <c r="D11" s="27">
        <v>21.277777777777786</v>
      </c>
      <c r="E11" s="27">
        <v>36</v>
      </c>
      <c r="F11" s="27">
        <v>18.903846153846153</v>
      </c>
      <c r="G11" s="28">
        <v>52</v>
      </c>
      <c r="J11" s="25" t="s">
        <v>716</v>
      </c>
      <c r="K11" s="40" t="s">
        <v>703</v>
      </c>
      <c r="L11" s="41" t="s">
        <v>703</v>
      </c>
    </row>
    <row r="12" spans="1:12" x14ac:dyDescent="0.25">
      <c r="A12" s="25" t="s">
        <v>717</v>
      </c>
      <c r="B12" s="26">
        <v>24.375</v>
      </c>
      <c r="C12" s="27">
        <v>16</v>
      </c>
      <c r="D12" s="27">
        <v>28.472222222222221</v>
      </c>
      <c r="E12" s="27">
        <v>36</v>
      </c>
      <c r="F12" s="27">
        <v>27.211538461538463</v>
      </c>
      <c r="G12" s="28">
        <v>52</v>
      </c>
      <c r="J12" s="25" t="s">
        <v>717</v>
      </c>
      <c r="K12" s="40" t="s">
        <v>703</v>
      </c>
      <c r="L12" s="41" t="s">
        <v>703</v>
      </c>
    </row>
    <row r="13" spans="1:12" x14ac:dyDescent="0.25">
      <c r="A13" s="25" t="s">
        <v>718</v>
      </c>
      <c r="B13" s="26">
        <v>16.4375</v>
      </c>
      <c r="C13" s="27">
        <v>16</v>
      </c>
      <c r="D13" s="27">
        <v>17.527777777777782</v>
      </c>
      <c r="E13" s="27">
        <v>36</v>
      </c>
      <c r="F13" s="27">
        <v>17.192307692307697</v>
      </c>
      <c r="G13" s="28">
        <v>52</v>
      </c>
      <c r="J13" s="25" t="s">
        <v>718</v>
      </c>
      <c r="K13" s="40" t="s">
        <v>703</v>
      </c>
      <c r="L13" s="41" t="s">
        <v>703</v>
      </c>
    </row>
    <row r="14" spans="1:12" x14ac:dyDescent="0.25">
      <c r="A14" s="25" t="s">
        <v>719</v>
      </c>
      <c r="B14" s="26">
        <v>28.874999999999996</v>
      </c>
      <c r="C14" s="27">
        <v>16</v>
      </c>
      <c r="D14" s="27">
        <v>29.333333333333325</v>
      </c>
      <c r="E14" s="27">
        <v>36</v>
      </c>
      <c r="F14" s="27">
        <v>29.192307692307693</v>
      </c>
      <c r="G14" s="28">
        <v>52</v>
      </c>
      <c r="J14" s="25" t="s">
        <v>719</v>
      </c>
      <c r="K14" s="40" t="s">
        <v>703</v>
      </c>
      <c r="L14" s="41" t="s">
        <v>703</v>
      </c>
    </row>
    <row r="15" spans="1:12" x14ac:dyDescent="0.25">
      <c r="A15" s="25" t="s">
        <v>720</v>
      </c>
      <c r="B15" s="26">
        <v>33.749999999999993</v>
      </c>
      <c r="C15" s="27">
        <v>16</v>
      </c>
      <c r="D15" s="27">
        <v>35.333333333333336</v>
      </c>
      <c r="E15" s="27">
        <v>36</v>
      </c>
      <c r="F15" s="27">
        <v>34.846153846153854</v>
      </c>
      <c r="G15" s="28">
        <v>52</v>
      </c>
      <c r="J15" s="25" t="s">
        <v>720</v>
      </c>
      <c r="K15" s="40" t="s">
        <v>703</v>
      </c>
      <c r="L15" s="41" t="s">
        <v>703</v>
      </c>
    </row>
    <row r="16" spans="1:12" x14ac:dyDescent="0.25">
      <c r="A16" s="25" t="s">
        <v>721</v>
      </c>
      <c r="B16" s="26">
        <v>15.937500000000002</v>
      </c>
      <c r="C16" s="27">
        <v>16</v>
      </c>
      <c r="D16" s="27">
        <v>23.638888888888886</v>
      </c>
      <c r="E16" s="27">
        <v>36</v>
      </c>
      <c r="F16" s="27">
        <v>21.269230769230766</v>
      </c>
      <c r="G16" s="28">
        <v>52</v>
      </c>
      <c r="J16" s="25" t="s">
        <v>721</v>
      </c>
      <c r="K16" s="40" t="s">
        <v>703</v>
      </c>
      <c r="L16" s="41" t="s">
        <v>703</v>
      </c>
    </row>
    <row r="17" spans="1:12" ht="36" x14ac:dyDescent="0.25">
      <c r="A17" s="25" t="s">
        <v>648</v>
      </c>
      <c r="B17" s="26">
        <v>7</v>
      </c>
      <c r="C17" s="27">
        <v>16</v>
      </c>
      <c r="D17" s="27">
        <v>10.777777777777775</v>
      </c>
      <c r="E17" s="27">
        <v>36</v>
      </c>
      <c r="F17" s="27">
        <v>9.6153846153846185</v>
      </c>
      <c r="G17" s="28">
        <v>52</v>
      </c>
      <c r="J17" s="25" t="s">
        <v>648</v>
      </c>
      <c r="K17" s="40" t="s">
        <v>703</v>
      </c>
      <c r="L17" s="41" t="s">
        <v>703</v>
      </c>
    </row>
    <row r="18" spans="1:12" ht="24" x14ac:dyDescent="0.25">
      <c r="A18" s="25" t="s">
        <v>649</v>
      </c>
      <c r="B18" s="26">
        <v>35.3125</v>
      </c>
      <c r="C18" s="27">
        <v>16</v>
      </c>
      <c r="D18" s="27">
        <v>41.228571428571435</v>
      </c>
      <c r="E18" s="27">
        <v>35</v>
      </c>
      <c r="F18" s="27">
        <v>39.372549019607831</v>
      </c>
      <c r="G18" s="28">
        <v>51</v>
      </c>
      <c r="J18" s="25" t="s">
        <v>649</v>
      </c>
      <c r="K18" s="40" t="s">
        <v>703</v>
      </c>
      <c r="L18" s="41" t="s">
        <v>703</v>
      </c>
    </row>
    <row r="19" spans="1:12" x14ac:dyDescent="0.25">
      <c r="A19" s="25" t="s">
        <v>650</v>
      </c>
      <c r="B19" s="26">
        <v>23.750000000000004</v>
      </c>
      <c r="C19" s="27">
        <v>16</v>
      </c>
      <c r="D19" s="27">
        <v>13.828571428571429</v>
      </c>
      <c r="E19" s="27">
        <v>35</v>
      </c>
      <c r="F19" s="27">
        <v>16.941176470588236</v>
      </c>
      <c r="G19" s="28">
        <v>51</v>
      </c>
      <c r="J19" s="25" t="s">
        <v>650</v>
      </c>
      <c r="K19" s="40" t="s">
        <v>703</v>
      </c>
      <c r="L19" s="41" t="s">
        <v>703</v>
      </c>
    </row>
    <row r="20" spans="1:12" ht="24" x14ac:dyDescent="0.25">
      <c r="A20" s="25" t="s">
        <v>651</v>
      </c>
      <c r="B20" s="26">
        <v>35.9375</v>
      </c>
      <c r="C20" s="27">
        <v>16</v>
      </c>
      <c r="D20" s="27">
        <v>35.6</v>
      </c>
      <c r="E20" s="27">
        <v>35</v>
      </c>
      <c r="F20" s="27">
        <v>35.705882352941174</v>
      </c>
      <c r="G20" s="28">
        <v>51</v>
      </c>
      <c r="J20" s="25" t="s">
        <v>651</v>
      </c>
      <c r="K20" s="40" t="s">
        <v>703</v>
      </c>
      <c r="L20" s="41" t="s">
        <v>703</v>
      </c>
    </row>
    <row r="21" spans="1:12" ht="24" x14ac:dyDescent="0.25">
      <c r="A21" s="25" t="s">
        <v>652</v>
      </c>
      <c r="B21" s="26">
        <v>3.75</v>
      </c>
      <c r="C21" s="27">
        <v>16</v>
      </c>
      <c r="D21" s="27">
        <v>9.2285714285714278</v>
      </c>
      <c r="E21" s="27">
        <v>35</v>
      </c>
      <c r="F21" s="27">
        <v>7.5098039215686274</v>
      </c>
      <c r="G21" s="28">
        <v>51</v>
      </c>
      <c r="J21" s="25" t="s">
        <v>652</v>
      </c>
      <c r="K21" s="40" t="s">
        <v>703</v>
      </c>
      <c r="L21" s="41" t="s">
        <v>703</v>
      </c>
    </row>
    <row r="22" spans="1:12" x14ac:dyDescent="0.25">
      <c r="A22" s="25" t="s">
        <v>653</v>
      </c>
      <c r="B22" s="26">
        <v>1.25</v>
      </c>
      <c r="C22" s="27">
        <v>16</v>
      </c>
      <c r="D22" s="29">
        <v>0.11428571428571428</v>
      </c>
      <c r="E22" s="27">
        <v>35</v>
      </c>
      <c r="F22" s="29">
        <v>0.47058823529411759</v>
      </c>
      <c r="G22" s="28">
        <v>51</v>
      </c>
      <c r="J22" s="25" t="s">
        <v>653</v>
      </c>
      <c r="K22" s="40" t="s">
        <v>703</v>
      </c>
      <c r="L22" s="41" t="s">
        <v>703</v>
      </c>
    </row>
    <row r="23" spans="1:12" ht="36" x14ac:dyDescent="0.25">
      <c r="A23" s="25" t="s">
        <v>654</v>
      </c>
      <c r="B23" s="26">
        <v>22.916666666666664</v>
      </c>
      <c r="C23" s="27">
        <v>12</v>
      </c>
      <c r="D23" s="27">
        <v>25.842105263157894</v>
      </c>
      <c r="E23" s="27">
        <v>19</v>
      </c>
      <c r="F23" s="27">
        <v>24.709677419354833</v>
      </c>
      <c r="G23" s="28">
        <v>31</v>
      </c>
      <c r="J23" s="25" t="s">
        <v>654</v>
      </c>
      <c r="K23" s="40" t="s">
        <v>703</v>
      </c>
      <c r="L23" s="41" t="s">
        <v>703</v>
      </c>
    </row>
    <row r="24" spans="1:12" ht="36" x14ac:dyDescent="0.25">
      <c r="A24" s="25" t="s">
        <v>656</v>
      </c>
      <c r="B24" s="26">
        <v>54.062500000000007</v>
      </c>
      <c r="C24" s="27">
        <v>16</v>
      </c>
      <c r="D24" s="27">
        <v>40.361111111111114</v>
      </c>
      <c r="E24" s="27">
        <v>36</v>
      </c>
      <c r="F24" s="27">
        <v>44.576923076923073</v>
      </c>
      <c r="G24" s="28">
        <v>52</v>
      </c>
      <c r="J24" s="25" t="s">
        <v>656</v>
      </c>
      <c r="K24" s="40" t="s">
        <v>703</v>
      </c>
      <c r="L24" s="41" t="s">
        <v>703</v>
      </c>
    </row>
    <row r="25" spans="1:12" ht="36" x14ac:dyDescent="0.25">
      <c r="A25" s="25" t="s">
        <v>657</v>
      </c>
      <c r="B25" s="26">
        <v>35.3125</v>
      </c>
      <c r="C25" s="27">
        <v>16</v>
      </c>
      <c r="D25" s="27">
        <v>44.638888888888893</v>
      </c>
      <c r="E25" s="27">
        <v>36</v>
      </c>
      <c r="F25" s="27">
        <v>41.769230769230781</v>
      </c>
      <c r="G25" s="28">
        <v>52</v>
      </c>
      <c r="J25" s="25" t="s">
        <v>657</v>
      </c>
      <c r="K25" s="40" t="s">
        <v>703</v>
      </c>
      <c r="L25" s="41" t="s">
        <v>703</v>
      </c>
    </row>
    <row r="26" spans="1:12" ht="48" x14ac:dyDescent="0.25">
      <c r="A26" s="25" t="s">
        <v>658</v>
      </c>
      <c r="B26" s="26">
        <v>10.312499999999998</v>
      </c>
      <c r="C26" s="27">
        <v>16</v>
      </c>
      <c r="D26" s="27">
        <v>15</v>
      </c>
      <c r="E26" s="27">
        <v>36</v>
      </c>
      <c r="F26" s="27">
        <v>13.557692307692305</v>
      </c>
      <c r="G26" s="28">
        <v>52</v>
      </c>
      <c r="J26" s="25" t="s">
        <v>658</v>
      </c>
      <c r="K26" s="40" t="s">
        <v>703</v>
      </c>
      <c r="L26" s="41" t="s">
        <v>703</v>
      </c>
    </row>
    <row r="27" spans="1:12" ht="36" x14ac:dyDescent="0.25">
      <c r="A27" s="25" t="s">
        <v>659</v>
      </c>
      <c r="B27" s="30">
        <v>0.3125</v>
      </c>
      <c r="C27" s="27">
        <v>16</v>
      </c>
      <c r="D27" s="27">
        <v>0</v>
      </c>
      <c r="E27" s="27">
        <v>36</v>
      </c>
      <c r="F27" s="29">
        <v>9.6153846153846173E-2</v>
      </c>
      <c r="G27" s="28">
        <v>52</v>
      </c>
      <c r="J27" s="25" t="s">
        <v>659</v>
      </c>
      <c r="K27" s="40" t="s">
        <v>703</v>
      </c>
      <c r="L27" s="41" t="s">
        <v>703</v>
      </c>
    </row>
    <row r="28" spans="1:12" x14ac:dyDescent="0.25">
      <c r="A28" s="25" t="s">
        <v>661</v>
      </c>
      <c r="B28" s="26">
        <v>65.833333333333329</v>
      </c>
      <c r="C28" s="27">
        <v>12</v>
      </c>
      <c r="D28" s="27">
        <v>50</v>
      </c>
      <c r="E28" s="27">
        <v>19</v>
      </c>
      <c r="F28" s="27">
        <v>56.129032258064505</v>
      </c>
      <c r="G28" s="28">
        <v>31</v>
      </c>
      <c r="J28" s="25" t="s">
        <v>661</v>
      </c>
      <c r="K28" s="40" t="s">
        <v>703</v>
      </c>
      <c r="L28" s="41" t="s">
        <v>703</v>
      </c>
    </row>
    <row r="29" spans="1:12" x14ac:dyDescent="0.25">
      <c r="A29" s="25" t="s">
        <v>662</v>
      </c>
      <c r="B29" s="26">
        <v>28.333333333333332</v>
      </c>
      <c r="C29" s="27">
        <v>12</v>
      </c>
      <c r="D29" s="27">
        <v>44.210526315789473</v>
      </c>
      <c r="E29" s="27">
        <v>19</v>
      </c>
      <c r="F29" s="27">
        <v>38.064516129032256</v>
      </c>
      <c r="G29" s="28">
        <v>31</v>
      </c>
      <c r="J29" s="25" t="s">
        <v>662</v>
      </c>
      <c r="K29" s="40" t="s">
        <v>703</v>
      </c>
      <c r="L29" s="41" t="s">
        <v>703</v>
      </c>
    </row>
    <row r="30" spans="1:12" ht="24" x14ac:dyDescent="0.25">
      <c r="A30" s="25" t="s">
        <v>663</v>
      </c>
      <c r="B30" s="26">
        <v>5</v>
      </c>
      <c r="C30" s="27">
        <v>12</v>
      </c>
      <c r="D30" s="27">
        <v>5.7894736842105265</v>
      </c>
      <c r="E30" s="27">
        <v>19</v>
      </c>
      <c r="F30" s="27">
        <v>5.4838709677419351</v>
      </c>
      <c r="G30" s="28">
        <v>31</v>
      </c>
      <c r="J30" s="25" t="s">
        <v>663</v>
      </c>
      <c r="K30" s="40" t="s">
        <v>703</v>
      </c>
      <c r="L30" s="41" t="s">
        <v>703</v>
      </c>
    </row>
    <row r="31" spans="1:12" x14ac:dyDescent="0.25">
      <c r="A31" s="25" t="s">
        <v>664</v>
      </c>
      <c r="B31" s="30">
        <v>0.83333333333333326</v>
      </c>
      <c r="C31" s="27">
        <v>12</v>
      </c>
      <c r="D31" s="27">
        <v>0</v>
      </c>
      <c r="E31" s="27">
        <v>19</v>
      </c>
      <c r="F31" s="29">
        <v>0.32258064516129031</v>
      </c>
      <c r="G31" s="28">
        <v>31</v>
      </c>
      <c r="J31" s="25" t="s">
        <v>664</v>
      </c>
      <c r="K31" s="40" t="s">
        <v>703</v>
      </c>
      <c r="L31" s="41" t="s">
        <v>703</v>
      </c>
    </row>
    <row r="32" spans="1:12" x14ac:dyDescent="0.25">
      <c r="A32" s="25" t="s">
        <v>665</v>
      </c>
      <c r="B32" s="26">
        <v>60</v>
      </c>
      <c r="C32" s="27">
        <v>12</v>
      </c>
      <c r="D32" s="27">
        <v>41.315789473684212</v>
      </c>
      <c r="E32" s="27">
        <v>19</v>
      </c>
      <c r="F32" s="27">
        <v>48.548387096774192</v>
      </c>
      <c r="G32" s="28">
        <v>31</v>
      </c>
      <c r="J32" s="25" t="s">
        <v>665</v>
      </c>
      <c r="K32" s="40" t="s">
        <v>703</v>
      </c>
      <c r="L32" s="41" t="s">
        <v>703</v>
      </c>
    </row>
    <row r="33" spans="1:12" x14ac:dyDescent="0.25">
      <c r="A33" s="25" t="s">
        <v>666</v>
      </c>
      <c r="B33" s="26">
        <v>29.583333333333329</v>
      </c>
      <c r="C33" s="27">
        <v>12</v>
      </c>
      <c r="D33" s="27">
        <v>52.631578947368418</v>
      </c>
      <c r="E33" s="27">
        <v>19</v>
      </c>
      <c r="F33" s="27">
        <v>43.70967741935484</v>
      </c>
      <c r="G33" s="28">
        <v>31</v>
      </c>
      <c r="J33" s="25" t="s">
        <v>666</v>
      </c>
      <c r="K33" s="40" t="s">
        <v>703</v>
      </c>
      <c r="L33" s="41" t="s">
        <v>739</v>
      </c>
    </row>
    <row r="34" spans="1:12" ht="24" x14ac:dyDescent="0.25">
      <c r="A34" s="25" t="s">
        <v>667</v>
      </c>
      <c r="B34" s="26">
        <v>7.916666666666667</v>
      </c>
      <c r="C34" s="27">
        <v>12</v>
      </c>
      <c r="D34" s="27">
        <v>6.052631578947369</v>
      </c>
      <c r="E34" s="27">
        <v>19</v>
      </c>
      <c r="F34" s="27">
        <v>6.7741935483870988</v>
      </c>
      <c r="G34" s="28">
        <v>31</v>
      </c>
      <c r="J34" s="25" t="s">
        <v>667</v>
      </c>
      <c r="K34" s="40" t="s">
        <v>703</v>
      </c>
      <c r="L34" s="41" t="s">
        <v>703</v>
      </c>
    </row>
    <row r="35" spans="1:12" x14ac:dyDescent="0.25">
      <c r="A35" s="25" t="s">
        <v>668</v>
      </c>
      <c r="B35" s="26">
        <v>2.5</v>
      </c>
      <c r="C35" s="27">
        <v>12</v>
      </c>
      <c r="D35" s="27">
        <v>0</v>
      </c>
      <c r="E35" s="27">
        <v>19</v>
      </c>
      <c r="F35" s="29">
        <v>0.96774193548387066</v>
      </c>
      <c r="G35" s="28">
        <v>31</v>
      </c>
      <c r="J35" s="25" t="s">
        <v>668</v>
      </c>
      <c r="K35" s="40" t="s">
        <v>703</v>
      </c>
      <c r="L35" s="41" t="s">
        <v>703</v>
      </c>
    </row>
    <row r="36" spans="1:12" x14ac:dyDescent="0.25">
      <c r="A36" s="25" t="s">
        <v>669</v>
      </c>
      <c r="B36" s="26">
        <v>58.75</v>
      </c>
      <c r="C36" s="27">
        <v>12</v>
      </c>
      <c r="D36" s="27">
        <v>44.736842105263158</v>
      </c>
      <c r="E36" s="27">
        <v>19</v>
      </c>
      <c r="F36" s="27">
        <v>50.161290322580655</v>
      </c>
      <c r="G36" s="28">
        <v>31</v>
      </c>
      <c r="J36" s="25" t="s">
        <v>669</v>
      </c>
      <c r="K36" s="40" t="s">
        <v>703</v>
      </c>
      <c r="L36" s="41" t="s">
        <v>703</v>
      </c>
    </row>
    <row r="37" spans="1:12" x14ac:dyDescent="0.25">
      <c r="A37" s="25" t="s">
        <v>670</v>
      </c>
      <c r="B37" s="26">
        <v>27.5</v>
      </c>
      <c r="C37" s="27">
        <v>12</v>
      </c>
      <c r="D37" s="27">
        <v>48.684210526315788</v>
      </c>
      <c r="E37" s="27">
        <v>19</v>
      </c>
      <c r="F37" s="27">
        <v>40.483870967741936</v>
      </c>
      <c r="G37" s="28">
        <v>31</v>
      </c>
      <c r="J37" s="25" t="s">
        <v>670</v>
      </c>
      <c r="K37" s="40" t="s">
        <v>703</v>
      </c>
      <c r="L37" s="41" t="s">
        <v>739</v>
      </c>
    </row>
    <row r="38" spans="1:12" ht="24" x14ac:dyDescent="0.25">
      <c r="A38" s="25" t="s">
        <v>671</v>
      </c>
      <c r="B38" s="26">
        <v>10.833333333333332</v>
      </c>
      <c r="C38" s="27">
        <v>12</v>
      </c>
      <c r="D38" s="27">
        <v>6.5789473684210522</v>
      </c>
      <c r="E38" s="27">
        <v>19</v>
      </c>
      <c r="F38" s="27">
        <v>8.2258064516129039</v>
      </c>
      <c r="G38" s="28">
        <v>31</v>
      </c>
      <c r="J38" s="25" t="s">
        <v>671</v>
      </c>
      <c r="K38" s="40" t="s">
        <v>703</v>
      </c>
      <c r="L38" s="41" t="s">
        <v>703</v>
      </c>
    </row>
    <row r="39" spans="1:12" ht="24" x14ac:dyDescent="0.25">
      <c r="A39" s="25" t="s">
        <v>672</v>
      </c>
      <c r="B39" s="26">
        <v>2.9166666666666665</v>
      </c>
      <c r="C39" s="27">
        <v>12</v>
      </c>
      <c r="D39" s="27">
        <v>0</v>
      </c>
      <c r="E39" s="27">
        <v>19</v>
      </c>
      <c r="F39" s="27">
        <v>1.1290322580645162</v>
      </c>
      <c r="G39" s="28">
        <v>31</v>
      </c>
      <c r="J39" s="25" t="s">
        <v>672</v>
      </c>
      <c r="K39" s="40" t="s">
        <v>703</v>
      </c>
      <c r="L39" s="41" t="s">
        <v>703</v>
      </c>
    </row>
    <row r="40" spans="1:12" x14ac:dyDescent="0.25">
      <c r="A40" s="25" t="s">
        <v>673</v>
      </c>
      <c r="B40" s="26">
        <v>40.416666666666664</v>
      </c>
      <c r="C40" s="27">
        <v>12</v>
      </c>
      <c r="D40" s="27">
        <v>35</v>
      </c>
      <c r="E40" s="27">
        <v>19</v>
      </c>
      <c r="F40" s="27">
        <v>37.096774193548406</v>
      </c>
      <c r="G40" s="28">
        <v>31</v>
      </c>
      <c r="J40" s="25" t="s">
        <v>673</v>
      </c>
      <c r="K40" s="40" t="s">
        <v>703</v>
      </c>
      <c r="L40" s="41" t="s">
        <v>703</v>
      </c>
    </row>
    <row r="41" spans="1:12" x14ac:dyDescent="0.25">
      <c r="A41" s="25" t="s">
        <v>674</v>
      </c>
      <c r="B41" s="26">
        <v>9</v>
      </c>
      <c r="C41" s="27">
        <v>12</v>
      </c>
      <c r="D41" s="27">
        <v>7.8947368421052637</v>
      </c>
      <c r="E41" s="27">
        <v>19</v>
      </c>
      <c r="F41" s="27">
        <v>8.3225806451612918</v>
      </c>
      <c r="G41" s="28">
        <v>31</v>
      </c>
      <c r="J41" s="25" t="s">
        <v>674</v>
      </c>
      <c r="K41" s="40" t="s">
        <v>703</v>
      </c>
      <c r="L41" s="41" t="s">
        <v>703</v>
      </c>
    </row>
    <row r="42" spans="1:12" ht="24" x14ac:dyDescent="0.25">
      <c r="A42" s="25" t="s">
        <v>675</v>
      </c>
      <c r="B42" s="26">
        <v>49.75</v>
      </c>
      <c r="C42" s="27">
        <v>12</v>
      </c>
      <c r="D42" s="27">
        <v>57.10526315789474</v>
      </c>
      <c r="E42" s="27">
        <v>19</v>
      </c>
      <c r="F42" s="27">
        <v>54.258064516129039</v>
      </c>
      <c r="G42" s="28">
        <v>31</v>
      </c>
      <c r="J42" s="25" t="s">
        <v>675</v>
      </c>
      <c r="K42" s="40" t="s">
        <v>703</v>
      </c>
      <c r="L42" s="41" t="s">
        <v>703</v>
      </c>
    </row>
    <row r="43" spans="1:12" x14ac:dyDescent="0.25">
      <c r="A43" s="25" t="s">
        <v>676</v>
      </c>
      <c r="B43" s="30">
        <v>0.83333333333333326</v>
      </c>
      <c r="C43" s="27">
        <v>12</v>
      </c>
      <c r="D43" s="27">
        <v>0</v>
      </c>
      <c r="E43" s="27">
        <v>19</v>
      </c>
      <c r="F43" s="29">
        <v>0.32258064516129031</v>
      </c>
      <c r="G43" s="28">
        <v>31</v>
      </c>
      <c r="J43" s="25" t="s">
        <v>676</v>
      </c>
      <c r="K43" s="40" t="s">
        <v>703</v>
      </c>
      <c r="L43" s="41" t="s">
        <v>703</v>
      </c>
    </row>
    <row r="44" spans="1:12" ht="60" x14ac:dyDescent="0.25">
      <c r="A44" s="25" t="s">
        <v>677</v>
      </c>
      <c r="B44" s="26">
        <v>15</v>
      </c>
      <c r="C44" s="27">
        <v>12</v>
      </c>
      <c r="D44" s="27">
        <v>17.736842105263158</v>
      </c>
      <c r="E44" s="27">
        <v>19</v>
      </c>
      <c r="F44" s="27">
        <v>16.677419354838712</v>
      </c>
      <c r="G44" s="28">
        <v>31</v>
      </c>
      <c r="J44" s="25" t="s">
        <v>677</v>
      </c>
      <c r="K44" s="40" t="s">
        <v>703</v>
      </c>
      <c r="L44" s="41" t="s">
        <v>703</v>
      </c>
    </row>
    <row r="45" spans="1:12" ht="24" x14ac:dyDescent="0.25">
      <c r="A45" s="25" t="s">
        <v>679</v>
      </c>
      <c r="B45" s="26">
        <v>1733.3333333333335</v>
      </c>
      <c r="C45" s="27">
        <v>3</v>
      </c>
      <c r="D45" s="27">
        <v>2200</v>
      </c>
      <c r="E45" s="27">
        <v>4</v>
      </c>
      <c r="F45" s="27">
        <v>2000</v>
      </c>
      <c r="G45" s="28">
        <v>7</v>
      </c>
      <c r="J45" s="25" t="s">
        <v>679</v>
      </c>
      <c r="K45" s="40" t="s">
        <v>703</v>
      </c>
      <c r="L45" s="41" t="s">
        <v>703</v>
      </c>
    </row>
    <row r="46" spans="1:12" ht="24" x14ac:dyDescent="0.25">
      <c r="A46" s="25" t="s">
        <v>680</v>
      </c>
      <c r="B46" s="26">
        <v>7875</v>
      </c>
      <c r="C46" s="27">
        <v>4</v>
      </c>
      <c r="D46" s="27">
        <v>17933.333333333332</v>
      </c>
      <c r="E46" s="27">
        <v>6</v>
      </c>
      <c r="F46" s="27">
        <v>13910</v>
      </c>
      <c r="G46" s="28">
        <v>10</v>
      </c>
      <c r="J46" s="25" t="s">
        <v>680</v>
      </c>
      <c r="K46" s="40" t="s">
        <v>703</v>
      </c>
      <c r="L46" s="41" t="s">
        <v>703</v>
      </c>
    </row>
    <row r="47" spans="1:12" ht="24" x14ac:dyDescent="0.25">
      <c r="A47" s="25" t="s">
        <v>681</v>
      </c>
      <c r="B47" s="26">
        <v>7875</v>
      </c>
      <c r="C47" s="27">
        <v>4</v>
      </c>
      <c r="D47" s="27">
        <v>14233.333333333334</v>
      </c>
      <c r="E47" s="27">
        <v>6</v>
      </c>
      <c r="F47" s="27">
        <v>11690.000000000002</v>
      </c>
      <c r="G47" s="28">
        <v>10</v>
      </c>
      <c r="J47" s="25" t="s">
        <v>681</v>
      </c>
      <c r="K47" s="40" t="s">
        <v>703</v>
      </c>
      <c r="L47" s="41" t="s">
        <v>703</v>
      </c>
    </row>
    <row r="48" spans="1:12" ht="24" x14ac:dyDescent="0.25">
      <c r="A48" s="25" t="s">
        <v>682</v>
      </c>
      <c r="B48" s="26">
        <v>6.4545454545454533</v>
      </c>
      <c r="C48" s="27">
        <v>11</v>
      </c>
      <c r="D48" s="27">
        <v>4.8888888888888893</v>
      </c>
      <c r="E48" s="27">
        <v>18</v>
      </c>
      <c r="F48" s="27">
        <v>5.4827586206896539</v>
      </c>
      <c r="G48" s="28">
        <v>29</v>
      </c>
      <c r="J48" s="25" t="s">
        <v>682</v>
      </c>
      <c r="K48" s="40" t="s">
        <v>703</v>
      </c>
      <c r="L48" s="41" t="s">
        <v>703</v>
      </c>
    </row>
    <row r="49" spans="1:12" ht="24" x14ac:dyDescent="0.25">
      <c r="A49" s="25" t="s">
        <v>683</v>
      </c>
      <c r="B49" s="26">
        <v>10.4</v>
      </c>
      <c r="C49" s="27">
        <v>15</v>
      </c>
      <c r="D49" s="27">
        <v>10.772727272727273</v>
      </c>
      <c r="E49" s="27">
        <v>22</v>
      </c>
      <c r="F49" s="27">
        <v>10.621621621621621</v>
      </c>
      <c r="G49" s="28">
        <v>37</v>
      </c>
      <c r="J49" s="25" t="s">
        <v>683</v>
      </c>
      <c r="K49" s="40" t="s">
        <v>703</v>
      </c>
      <c r="L49" s="41" t="s">
        <v>703</v>
      </c>
    </row>
    <row r="50" spans="1:12" ht="24" x14ac:dyDescent="0.25">
      <c r="A50" s="25" t="s">
        <v>684</v>
      </c>
      <c r="B50" s="26">
        <v>6.3333333333333339</v>
      </c>
      <c r="C50" s="27">
        <v>15</v>
      </c>
      <c r="D50" s="27">
        <v>5.8695652173913038</v>
      </c>
      <c r="E50" s="27">
        <v>23</v>
      </c>
      <c r="F50" s="27">
        <v>6.052631578947369</v>
      </c>
      <c r="G50" s="28">
        <v>38</v>
      </c>
      <c r="J50" s="25" t="s">
        <v>684</v>
      </c>
      <c r="K50" s="40" t="s">
        <v>703</v>
      </c>
      <c r="L50" s="41" t="s">
        <v>703</v>
      </c>
    </row>
    <row r="51" spans="1:12" ht="84" x14ac:dyDescent="0.25">
      <c r="A51" s="49" t="s">
        <v>685</v>
      </c>
      <c r="B51" s="50">
        <v>54.687500000000007</v>
      </c>
      <c r="C51" s="51">
        <v>16</v>
      </c>
      <c r="D51" s="51">
        <v>61.388888888888893</v>
      </c>
      <c r="E51" s="51">
        <v>36</v>
      </c>
      <c r="F51" s="51">
        <v>59.326923076923073</v>
      </c>
      <c r="G51" s="52">
        <v>52</v>
      </c>
      <c r="J51" s="25" t="s">
        <v>685</v>
      </c>
      <c r="K51" s="40" t="s">
        <v>703</v>
      </c>
      <c r="L51" s="41" t="s">
        <v>703</v>
      </c>
    </row>
    <row r="52" spans="1:12" ht="84" x14ac:dyDescent="0.25">
      <c r="A52" s="49" t="s">
        <v>686</v>
      </c>
      <c r="B52" s="50">
        <v>25.625</v>
      </c>
      <c r="C52" s="51">
        <v>16</v>
      </c>
      <c r="D52" s="51">
        <v>33.916666666666664</v>
      </c>
      <c r="E52" s="51">
        <v>36</v>
      </c>
      <c r="F52" s="51">
        <v>31.365384615384624</v>
      </c>
      <c r="G52" s="52">
        <v>52</v>
      </c>
      <c r="J52" s="25" t="s">
        <v>686</v>
      </c>
      <c r="K52" s="40" t="s">
        <v>703</v>
      </c>
      <c r="L52" s="41" t="s">
        <v>703</v>
      </c>
    </row>
    <row r="53" spans="1:12" ht="48" x14ac:dyDescent="0.25">
      <c r="A53" s="25" t="s">
        <v>688</v>
      </c>
      <c r="B53" s="26">
        <v>61.25</v>
      </c>
      <c r="C53" s="27">
        <v>16</v>
      </c>
      <c r="D53" s="27">
        <v>62.80555555555555</v>
      </c>
      <c r="E53" s="27">
        <v>36</v>
      </c>
      <c r="F53" s="27">
        <v>62.326923076923094</v>
      </c>
      <c r="G53" s="28">
        <v>52</v>
      </c>
      <c r="J53" s="25" t="s">
        <v>688</v>
      </c>
      <c r="K53" s="40" t="s">
        <v>703</v>
      </c>
      <c r="L53" s="41" t="s">
        <v>703</v>
      </c>
    </row>
    <row r="54" spans="1:12" ht="60" x14ac:dyDescent="0.25">
      <c r="A54" s="25" t="s">
        <v>722</v>
      </c>
      <c r="B54" s="26">
        <v>5.4375</v>
      </c>
      <c r="C54" s="27">
        <v>16</v>
      </c>
      <c r="D54" s="27">
        <v>5.3055555555555562</v>
      </c>
      <c r="E54" s="27">
        <v>36</v>
      </c>
      <c r="F54" s="27">
        <v>5.3461538461538467</v>
      </c>
      <c r="G54" s="28">
        <v>52</v>
      </c>
      <c r="J54" s="25" t="s">
        <v>722</v>
      </c>
      <c r="K54" s="40" t="s">
        <v>703</v>
      </c>
      <c r="L54" s="41" t="s">
        <v>703</v>
      </c>
    </row>
    <row r="55" spans="1:12" ht="72" x14ac:dyDescent="0.25">
      <c r="A55" s="25" t="s">
        <v>723</v>
      </c>
      <c r="B55" s="26">
        <v>4.4375</v>
      </c>
      <c r="C55" s="27">
        <v>16</v>
      </c>
      <c r="D55" s="27">
        <v>4.9722222222222223</v>
      </c>
      <c r="E55" s="27">
        <v>36</v>
      </c>
      <c r="F55" s="27">
        <v>4.8076923076923075</v>
      </c>
      <c r="G55" s="28">
        <v>52</v>
      </c>
      <c r="J55" s="25" t="s">
        <v>723</v>
      </c>
      <c r="K55" s="40" t="s">
        <v>703</v>
      </c>
      <c r="L55" s="41" t="s">
        <v>703</v>
      </c>
    </row>
    <row r="56" spans="1:12" ht="60" x14ac:dyDescent="0.25">
      <c r="A56" s="25" t="s">
        <v>724</v>
      </c>
      <c r="B56" s="26">
        <v>4.8125</v>
      </c>
      <c r="C56" s="27">
        <v>16</v>
      </c>
      <c r="D56" s="27">
        <v>4.7777777777777786</v>
      </c>
      <c r="E56" s="27">
        <v>36</v>
      </c>
      <c r="F56" s="27">
        <v>4.7884615384615374</v>
      </c>
      <c r="G56" s="28">
        <v>52</v>
      </c>
      <c r="J56" s="25" t="s">
        <v>724</v>
      </c>
      <c r="K56" s="40" t="s">
        <v>703</v>
      </c>
      <c r="L56" s="41" t="s">
        <v>703</v>
      </c>
    </row>
    <row r="57" spans="1:12" ht="60" x14ac:dyDescent="0.25">
      <c r="A57" s="25" t="s">
        <v>725</v>
      </c>
      <c r="B57" s="26">
        <v>6.125</v>
      </c>
      <c r="C57" s="27">
        <v>16</v>
      </c>
      <c r="D57" s="27">
        <v>5.3055555555555554</v>
      </c>
      <c r="E57" s="27">
        <v>36</v>
      </c>
      <c r="F57" s="27">
        <v>5.5576923076923075</v>
      </c>
      <c r="G57" s="28">
        <v>52</v>
      </c>
      <c r="J57" s="25" t="s">
        <v>725</v>
      </c>
      <c r="K57" s="40" t="s">
        <v>703</v>
      </c>
      <c r="L57" s="41" t="s">
        <v>703</v>
      </c>
    </row>
    <row r="58" spans="1:12" ht="60" x14ac:dyDescent="0.25">
      <c r="A58" s="25" t="s">
        <v>726</v>
      </c>
      <c r="B58" s="26">
        <v>6.1875</v>
      </c>
      <c r="C58" s="27">
        <v>16</v>
      </c>
      <c r="D58" s="27">
        <v>5.5000000000000009</v>
      </c>
      <c r="E58" s="27">
        <v>36</v>
      </c>
      <c r="F58" s="27">
        <v>5.7115384615384608</v>
      </c>
      <c r="G58" s="28">
        <v>52</v>
      </c>
      <c r="J58" s="25" t="s">
        <v>726</v>
      </c>
      <c r="K58" s="40" t="s">
        <v>703</v>
      </c>
      <c r="L58" s="41" t="s">
        <v>703</v>
      </c>
    </row>
    <row r="59" spans="1:12" ht="60" x14ac:dyDescent="0.25">
      <c r="A59" s="25" t="s">
        <v>727</v>
      </c>
      <c r="B59" s="26">
        <v>6.1874999999999991</v>
      </c>
      <c r="C59" s="27">
        <v>16</v>
      </c>
      <c r="D59" s="27">
        <v>5.7222222222222214</v>
      </c>
      <c r="E59" s="27">
        <v>36</v>
      </c>
      <c r="F59" s="27">
        <v>5.865384615384615</v>
      </c>
      <c r="G59" s="28">
        <v>52</v>
      </c>
      <c r="J59" s="25" t="s">
        <v>727</v>
      </c>
      <c r="K59" s="40" t="s">
        <v>703</v>
      </c>
      <c r="L59" s="41" t="s">
        <v>703</v>
      </c>
    </row>
    <row r="60" spans="1:12" ht="60" x14ac:dyDescent="0.25">
      <c r="A60" s="25" t="s">
        <v>728</v>
      </c>
      <c r="B60" s="26">
        <v>6.125</v>
      </c>
      <c r="C60" s="27">
        <v>16</v>
      </c>
      <c r="D60" s="27">
        <v>5.416666666666667</v>
      </c>
      <c r="E60" s="27">
        <v>36</v>
      </c>
      <c r="F60" s="27">
        <v>5.634615384615385</v>
      </c>
      <c r="G60" s="28">
        <v>52</v>
      </c>
      <c r="J60" s="25" t="s">
        <v>728</v>
      </c>
      <c r="K60" s="40" t="s">
        <v>703</v>
      </c>
      <c r="L60" s="41" t="s">
        <v>703</v>
      </c>
    </row>
    <row r="61" spans="1:12" ht="48" x14ac:dyDescent="0.25">
      <c r="A61" s="25" t="s">
        <v>729</v>
      </c>
      <c r="B61" s="26">
        <v>5.625</v>
      </c>
      <c r="C61" s="27">
        <v>16</v>
      </c>
      <c r="D61" s="27">
        <v>5.1944444444444438</v>
      </c>
      <c r="E61" s="27">
        <v>36</v>
      </c>
      <c r="F61" s="27">
        <v>5.3269230769230775</v>
      </c>
      <c r="G61" s="28">
        <v>52</v>
      </c>
      <c r="J61" s="25" t="s">
        <v>729</v>
      </c>
      <c r="K61" s="40" t="s">
        <v>703</v>
      </c>
      <c r="L61" s="41" t="s">
        <v>703</v>
      </c>
    </row>
    <row r="62" spans="1:12" ht="48" x14ac:dyDescent="0.25">
      <c r="A62" s="25" t="s">
        <v>730</v>
      </c>
      <c r="B62" s="26">
        <v>5.5624999999999991</v>
      </c>
      <c r="C62" s="27">
        <v>16</v>
      </c>
      <c r="D62" s="27">
        <v>4.9444444444444438</v>
      </c>
      <c r="E62" s="27">
        <v>36</v>
      </c>
      <c r="F62" s="27">
        <v>5.1346153846153832</v>
      </c>
      <c r="G62" s="28">
        <v>52</v>
      </c>
      <c r="J62" s="25" t="s">
        <v>730</v>
      </c>
      <c r="K62" s="40" t="s">
        <v>703</v>
      </c>
      <c r="L62" s="41" t="s">
        <v>703</v>
      </c>
    </row>
    <row r="63" spans="1:12" ht="60" x14ac:dyDescent="0.25">
      <c r="A63" s="25" t="s">
        <v>731</v>
      </c>
      <c r="B63" s="26">
        <v>4.75</v>
      </c>
      <c r="C63" s="27">
        <v>16</v>
      </c>
      <c r="D63" s="27">
        <v>5.0000000000000009</v>
      </c>
      <c r="E63" s="27">
        <v>36</v>
      </c>
      <c r="F63" s="27">
        <v>4.9230769230769234</v>
      </c>
      <c r="G63" s="28">
        <v>52</v>
      </c>
      <c r="J63" s="25" t="s">
        <v>731</v>
      </c>
      <c r="K63" s="40" t="s">
        <v>703</v>
      </c>
      <c r="L63" s="41" t="s">
        <v>703</v>
      </c>
    </row>
    <row r="64" spans="1:12" ht="72" x14ac:dyDescent="0.25">
      <c r="A64" s="25" t="s">
        <v>732</v>
      </c>
      <c r="B64" s="26">
        <v>5.5</v>
      </c>
      <c r="C64" s="27">
        <v>16</v>
      </c>
      <c r="D64" s="27">
        <v>5.2500000000000009</v>
      </c>
      <c r="E64" s="27">
        <v>36</v>
      </c>
      <c r="F64" s="27">
        <v>5.3269230769230766</v>
      </c>
      <c r="G64" s="28">
        <v>52</v>
      </c>
      <c r="J64" s="25" t="s">
        <v>732</v>
      </c>
      <c r="K64" s="40" t="s">
        <v>703</v>
      </c>
      <c r="L64" s="41" t="s">
        <v>703</v>
      </c>
    </row>
    <row r="65" spans="1:12" ht="60" x14ac:dyDescent="0.25">
      <c r="A65" s="25" t="s">
        <v>733</v>
      </c>
      <c r="B65" s="26">
        <v>6.1249999999999991</v>
      </c>
      <c r="C65" s="27">
        <v>16</v>
      </c>
      <c r="D65" s="27">
        <v>5.2777777777777777</v>
      </c>
      <c r="E65" s="27">
        <v>36</v>
      </c>
      <c r="F65" s="27">
        <v>5.5384615384615374</v>
      </c>
      <c r="G65" s="28">
        <v>52</v>
      </c>
      <c r="J65" s="25" t="s">
        <v>733</v>
      </c>
      <c r="K65" s="40" t="s">
        <v>740</v>
      </c>
      <c r="L65" s="41" t="s">
        <v>703</v>
      </c>
    </row>
    <row r="66" spans="1:12" ht="60" x14ac:dyDescent="0.25">
      <c r="A66" s="25" t="s">
        <v>734</v>
      </c>
      <c r="B66" s="26">
        <v>5.8125</v>
      </c>
      <c r="C66" s="27">
        <v>16</v>
      </c>
      <c r="D66" s="27">
        <v>5.2499999999999991</v>
      </c>
      <c r="E66" s="27">
        <v>36</v>
      </c>
      <c r="F66" s="27">
        <v>5.4230769230769225</v>
      </c>
      <c r="G66" s="28">
        <v>52</v>
      </c>
      <c r="J66" s="25" t="s">
        <v>734</v>
      </c>
      <c r="K66" s="40" t="s">
        <v>703</v>
      </c>
      <c r="L66" s="41" t="s">
        <v>703</v>
      </c>
    </row>
    <row r="67" spans="1:12" ht="36" x14ac:dyDescent="0.25">
      <c r="A67" s="49" t="s">
        <v>619</v>
      </c>
      <c r="B67" s="50">
        <v>7</v>
      </c>
      <c r="C67" s="51">
        <v>16</v>
      </c>
      <c r="D67" s="51">
        <v>10.777777777777775</v>
      </c>
      <c r="E67" s="51">
        <v>36</v>
      </c>
      <c r="F67" s="51">
        <v>9.6153846153846185</v>
      </c>
      <c r="G67" s="52">
        <v>52</v>
      </c>
      <c r="J67" s="25" t="s">
        <v>619</v>
      </c>
      <c r="K67" s="40" t="s">
        <v>703</v>
      </c>
      <c r="L67" s="41" t="s">
        <v>703</v>
      </c>
    </row>
    <row r="68" spans="1:12" ht="36" x14ac:dyDescent="0.25">
      <c r="A68" s="25" t="s">
        <v>620</v>
      </c>
      <c r="B68" s="26">
        <v>33.875000000000007</v>
      </c>
      <c r="C68" s="27">
        <v>16</v>
      </c>
      <c r="D68" s="27">
        <v>40.277777777777779</v>
      </c>
      <c r="E68" s="27">
        <v>36</v>
      </c>
      <c r="F68" s="27">
        <v>38.307692307692321</v>
      </c>
      <c r="G68" s="28">
        <v>52</v>
      </c>
      <c r="J68" s="25" t="s">
        <v>620</v>
      </c>
      <c r="K68" s="40" t="s">
        <v>703</v>
      </c>
      <c r="L68" s="41" t="s">
        <v>703</v>
      </c>
    </row>
    <row r="69" spans="1:12" ht="60" x14ac:dyDescent="0.25">
      <c r="A69" s="25" t="s">
        <v>735</v>
      </c>
      <c r="B69" s="26">
        <v>42.8125</v>
      </c>
      <c r="C69" s="27">
        <v>16</v>
      </c>
      <c r="D69" s="27">
        <v>44.722222222222214</v>
      </c>
      <c r="E69" s="27">
        <v>36</v>
      </c>
      <c r="F69" s="27">
        <v>44.134615384615387</v>
      </c>
      <c r="G69" s="28">
        <v>52</v>
      </c>
      <c r="J69" s="25" t="s">
        <v>735</v>
      </c>
      <c r="K69" s="40" t="s">
        <v>703</v>
      </c>
      <c r="L69" s="41" t="s">
        <v>703</v>
      </c>
    </row>
    <row r="70" spans="1:12" ht="60" x14ac:dyDescent="0.25">
      <c r="A70" s="25" t="s">
        <v>736</v>
      </c>
      <c r="B70" s="26">
        <v>60.625</v>
      </c>
      <c r="C70" s="27">
        <v>16</v>
      </c>
      <c r="D70" s="27">
        <v>54.30555555555555</v>
      </c>
      <c r="E70" s="27">
        <v>36</v>
      </c>
      <c r="F70" s="27">
        <v>56.249999999999986</v>
      </c>
      <c r="G70" s="28">
        <v>52</v>
      </c>
      <c r="J70" s="25" t="s">
        <v>736</v>
      </c>
      <c r="K70" s="40" t="s">
        <v>703</v>
      </c>
      <c r="L70" s="41" t="s">
        <v>703</v>
      </c>
    </row>
    <row r="71" spans="1:12" ht="36" x14ac:dyDescent="0.25">
      <c r="A71" s="49" t="s">
        <v>693</v>
      </c>
      <c r="B71" s="50">
        <v>54.687500000000007</v>
      </c>
      <c r="C71" s="51">
        <v>16</v>
      </c>
      <c r="D71" s="51">
        <v>61.388888888888893</v>
      </c>
      <c r="E71" s="51">
        <v>36</v>
      </c>
      <c r="F71" s="51">
        <v>59.326923076923073</v>
      </c>
      <c r="G71" s="52">
        <v>52</v>
      </c>
      <c r="J71" s="25" t="s">
        <v>693</v>
      </c>
      <c r="K71" s="40" t="s">
        <v>703</v>
      </c>
      <c r="L71" s="41" t="s">
        <v>703</v>
      </c>
    </row>
    <row r="72" spans="1:12" x14ac:dyDescent="0.25">
      <c r="A72" s="49" t="s">
        <v>694</v>
      </c>
      <c r="B72" s="50">
        <v>60.187500000000007</v>
      </c>
      <c r="C72" s="51">
        <v>16</v>
      </c>
      <c r="D72" s="51">
        <v>68.555555555555557</v>
      </c>
      <c r="E72" s="51">
        <v>36</v>
      </c>
      <c r="F72" s="51">
        <v>65.980769230769226</v>
      </c>
      <c r="G72" s="52">
        <v>52</v>
      </c>
      <c r="J72" s="25" t="s">
        <v>694</v>
      </c>
      <c r="K72" s="40" t="s">
        <v>703</v>
      </c>
      <c r="L72" s="41" t="s">
        <v>703</v>
      </c>
    </row>
    <row r="73" spans="1:12" ht="48" x14ac:dyDescent="0.25">
      <c r="A73" s="49" t="s">
        <v>695</v>
      </c>
      <c r="B73" s="50">
        <v>25.625</v>
      </c>
      <c r="C73" s="51">
        <v>16</v>
      </c>
      <c r="D73" s="51">
        <v>33.916666666666664</v>
      </c>
      <c r="E73" s="51">
        <v>36</v>
      </c>
      <c r="F73" s="51">
        <v>31.365384615384624</v>
      </c>
      <c r="G73" s="52">
        <v>52</v>
      </c>
      <c r="J73" s="25" t="s">
        <v>695</v>
      </c>
      <c r="K73" s="40" t="s">
        <v>703</v>
      </c>
      <c r="L73" s="41" t="s">
        <v>703</v>
      </c>
    </row>
    <row r="74" spans="1:12" x14ac:dyDescent="0.25">
      <c r="A74" s="25" t="s">
        <v>696</v>
      </c>
      <c r="B74" s="26">
        <v>38.625</v>
      </c>
      <c r="C74" s="27">
        <v>16</v>
      </c>
      <c r="D74" s="27">
        <v>47.777777777777786</v>
      </c>
      <c r="E74" s="27">
        <v>36</v>
      </c>
      <c r="F74" s="27">
        <v>44.961538461538467</v>
      </c>
      <c r="G74" s="28">
        <v>52</v>
      </c>
      <c r="J74" s="25" t="s">
        <v>696</v>
      </c>
      <c r="K74" s="40" t="s">
        <v>703</v>
      </c>
      <c r="L74" s="41" t="s">
        <v>703</v>
      </c>
    </row>
    <row r="75" spans="1:12" ht="24" x14ac:dyDescent="0.25">
      <c r="A75" s="25" t="s">
        <v>697</v>
      </c>
      <c r="B75" s="26">
        <v>61</v>
      </c>
      <c r="C75" s="27">
        <v>16</v>
      </c>
      <c r="D75" s="27">
        <v>39.861111111111114</v>
      </c>
      <c r="E75" s="27">
        <v>36</v>
      </c>
      <c r="F75" s="27">
        <v>46.365384615384613</v>
      </c>
      <c r="G75" s="28">
        <v>52</v>
      </c>
      <c r="J75" s="25" t="s">
        <v>697</v>
      </c>
      <c r="K75" s="40" t="s">
        <v>703</v>
      </c>
      <c r="L75" s="41" t="s">
        <v>703</v>
      </c>
    </row>
    <row r="76" spans="1:12" ht="24" x14ac:dyDescent="0.25">
      <c r="A76" s="25" t="s">
        <v>698</v>
      </c>
      <c r="B76" s="26">
        <v>5.625</v>
      </c>
      <c r="C76" s="27">
        <v>16</v>
      </c>
      <c r="D76" s="27">
        <v>9</v>
      </c>
      <c r="E76" s="27">
        <v>36</v>
      </c>
      <c r="F76" s="27">
        <v>7.9615384615384626</v>
      </c>
      <c r="G76" s="28">
        <v>52</v>
      </c>
      <c r="J76" s="25" t="s">
        <v>698</v>
      </c>
      <c r="K76" s="40" t="s">
        <v>703</v>
      </c>
      <c r="L76" s="41" t="s">
        <v>703</v>
      </c>
    </row>
    <row r="77" spans="1:12" ht="36" x14ac:dyDescent="0.25">
      <c r="A77" s="25" t="s">
        <v>699</v>
      </c>
      <c r="B77" s="26">
        <v>30.249999999999993</v>
      </c>
      <c r="C77" s="27">
        <v>16</v>
      </c>
      <c r="D77" s="27">
        <v>51.138888888888879</v>
      </c>
      <c r="E77" s="27">
        <v>36</v>
      </c>
      <c r="F77" s="27">
        <v>44.71153846153846</v>
      </c>
      <c r="G77" s="28">
        <v>52</v>
      </c>
      <c r="J77" s="25" t="s">
        <v>699</v>
      </c>
      <c r="K77" s="40" t="s">
        <v>703</v>
      </c>
      <c r="L77" s="41" t="s">
        <v>703</v>
      </c>
    </row>
    <row r="78" spans="1:12" ht="24.75" thickBot="1" x14ac:dyDescent="0.3">
      <c r="A78" s="31" t="s">
        <v>700</v>
      </c>
      <c r="B78" s="32">
        <v>3.125</v>
      </c>
      <c r="C78" s="33">
        <v>16</v>
      </c>
      <c r="D78" s="33">
        <v>0</v>
      </c>
      <c r="E78" s="33">
        <v>36</v>
      </c>
      <c r="F78" s="34">
        <v>0.96153846153846145</v>
      </c>
      <c r="G78" s="35">
        <v>52</v>
      </c>
      <c r="J78" s="31" t="s">
        <v>700</v>
      </c>
      <c r="K78" s="42" t="s">
        <v>703</v>
      </c>
      <c r="L78" s="43" t="s">
        <v>703</v>
      </c>
    </row>
    <row r="79" spans="1:12" ht="15.75" thickTop="1" x14ac:dyDescent="0.25">
      <c r="J79" s="118" t="s">
        <v>741</v>
      </c>
      <c r="K79" s="118"/>
      <c r="L79" s="118"/>
    </row>
    <row r="80" spans="1:12" x14ac:dyDescent="0.25">
      <c r="J80" s="118" t="s">
        <v>742</v>
      </c>
      <c r="K80" s="118"/>
      <c r="L80" s="118"/>
    </row>
    <row r="82" spans="1:13" ht="15.75" thickBot="1" x14ac:dyDescent="0.3"/>
    <row r="83" spans="1:13" ht="15.75" thickTop="1" x14ac:dyDescent="0.25">
      <c r="A83" s="119" t="s">
        <v>755</v>
      </c>
      <c r="B83" s="120"/>
      <c r="C83" s="112" t="s">
        <v>704</v>
      </c>
      <c r="D83" s="113"/>
      <c r="E83" s="114"/>
      <c r="L83" s="112" t="s">
        <v>704</v>
      </c>
      <c r="M83" s="114"/>
    </row>
    <row r="84" spans="1:13" x14ac:dyDescent="0.25">
      <c r="A84" s="121"/>
      <c r="B84" s="122"/>
      <c r="C84" s="36" t="s">
        <v>705</v>
      </c>
      <c r="D84" s="44" t="s">
        <v>706</v>
      </c>
      <c r="E84" s="37" t="s">
        <v>707</v>
      </c>
      <c r="L84" s="36" t="s">
        <v>705</v>
      </c>
      <c r="M84" s="37" t="s">
        <v>706</v>
      </c>
    </row>
    <row r="85" spans="1:13" ht="15.75" thickBot="1" x14ac:dyDescent="0.3">
      <c r="A85" s="123"/>
      <c r="B85" s="124"/>
      <c r="C85" s="18" t="s">
        <v>743</v>
      </c>
      <c r="D85" s="19" t="s">
        <v>743</v>
      </c>
      <c r="E85" s="20" t="s">
        <v>743</v>
      </c>
      <c r="L85" s="18" t="s">
        <v>737</v>
      </c>
      <c r="M85" s="20" t="s">
        <v>738</v>
      </c>
    </row>
    <row r="86" spans="1:13" ht="15.75" thickTop="1" x14ac:dyDescent="0.25">
      <c r="A86" s="125" t="s">
        <v>687</v>
      </c>
      <c r="B86" s="45" t="s">
        <v>251</v>
      </c>
      <c r="C86" s="22">
        <v>15</v>
      </c>
      <c r="D86" s="23">
        <v>34</v>
      </c>
      <c r="E86" s="24">
        <v>49</v>
      </c>
      <c r="J86" s="125" t="s">
        <v>687</v>
      </c>
      <c r="K86" s="45" t="s">
        <v>251</v>
      </c>
      <c r="L86" s="38" t="s">
        <v>703</v>
      </c>
      <c r="M86" s="39" t="s">
        <v>703</v>
      </c>
    </row>
    <row r="87" spans="1:13" x14ac:dyDescent="0.25">
      <c r="A87" s="108"/>
      <c r="B87" s="46" t="s">
        <v>315</v>
      </c>
      <c r="C87" s="26">
        <v>1</v>
      </c>
      <c r="D87" s="27">
        <v>2</v>
      </c>
      <c r="E87" s="28">
        <v>3</v>
      </c>
      <c r="J87" s="108"/>
      <c r="K87" s="46" t="s">
        <v>315</v>
      </c>
      <c r="L87" s="40" t="s">
        <v>703</v>
      </c>
      <c r="M87" s="41" t="s">
        <v>703</v>
      </c>
    </row>
    <row r="88" spans="1:13" x14ac:dyDescent="0.25">
      <c r="A88" s="108" t="s">
        <v>689</v>
      </c>
      <c r="B88" s="46" t="s">
        <v>233</v>
      </c>
      <c r="C88" s="26">
        <v>12</v>
      </c>
      <c r="D88" s="27">
        <v>25</v>
      </c>
      <c r="E88" s="28">
        <v>37</v>
      </c>
      <c r="J88" s="108" t="s">
        <v>689</v>
      </c>
      <c r="K88" s="46" t="s">
        <v>233</v>
      </c>
      <c r="L88" s="40"/>
      <c r="M88" s="41"/>
    </row>
    <row r="89" spans="1:13" x14ac:dyDescent="0.25">
      <c r="A89" s="108"/>
      <c r="B89" s="46" t="s">
        <v>256</v>
      </c>
      <c r="C89" s="26">
        <v>0</v>
      </c>
      <c r="D89" s="27">
        <v>4</v>
      </c>
      <c r="E89" s="28">
        <v>4</v>
      </c>
      <c r="J89" s="108"/>
      <c r="K89" s="46" t="s">
        <v>256</v>
      </c>
      <c r="L89" s="40"/>
      <c r="M89" s="41"/>
    </row>
    <row r="90" spans="1:13" x14ac:dyDescent="0.25">
      <c r="A90" s="108"/>
      <c r="B90" s="46" t="s">
        <v>282</v>
      </c>
      <c r="C90" s="26">
        <v>4</v>
      </c>
      <c r="D90" s="27">
        <v>7</v>
      </c>
      <c r="E90" s="28">
        <v>11</v>
      </c>
      <c r="J90" s="108"/>
      <c r="K90" s="46" t="s">
        <v>282</v>
      </c>
      <c r="L90" s="40"/>
      <c r="M90" s="41"/>
    </row>
    <row r="91" spans="1:13" ht="24" x14ac:dyDescent="0.25">
      <c r="A91" s="108" t="s">
        <v>606</v>
      </c>
      <c r="B91" s="46" t="s">
        <v>744</v>
      </c>
      <c r="C91" s="26">
        <v>0</v>
      </c>
      <c r="D91" s="27">
        <v>0</v>
      </c>
      <c r="E91" s="28">
        <v>0</v>
      </c>
      <c r="J91" s="108" t="s">
        <v>606</v>
      </c>
      <c r="K91" s="46" t="s">
        <v>744</v>
      </c>
      <c r="L91" s="40"/>
      <c r="M91" s="41"/>
    </row>
    <row r="92" spans="1:13" x14ac:dyDescent="0.25">
      <c r="A92" s="108"/>
      <c r="B92" s="46" t="s">
        <v>745</v>
      </c>
      <c r="C92" s="26">
        <v>1</v>
      </c>
      <c r="D92" s="27">
        <v>1</v>
      </c>
      <c r="E92" s="28">
        <v>2</v>
      </c>
      <c r="J92" s="108"/>
      <c r="K92" s="46" t="s">
        <v>745</v>
      </c>
      <c r="L92" s="40"/>
      <c r="M92" s="41"/>
    </row>
    <row r="93" spans="1:13" x14ac:dyDescent="0.25">
      <c r="A93" s="108"/>
      <c r="B93" s="46" t="s">
        <v>746</v>
      </c>
      <c r="C93" s="26">
        <v>0</v>
      </c>
      <c r="D93" s="27">
        <v>1</v>
      </c>
      <c r="E93" s="28">
        <v>1</v>
      </c>
      <c r="J93" s="108"/>
      <c r="K93" s="46" t="s">
        <v>746</v>
      </c>
      <c r="L93" s="40"/>
      <c r="M93" s="41"/>
    </row>
    <row r="94" spans="1:13" x14ac:dyDescent="0.25">
      <c r="A94" s="108"/>
      <c r="B94" s="46" t="s">
        <v>747</v>
      </c>
      <c r="C94" s="26">
        <v>3</v>
      </c>
      <c r="D94" s="27">
        <v>10</v>
      </c>
      <c r="E94" s="28">
        <v>13</v>
      </c>
      <c r="J94" s="108"/>
      <c r="K94" s="46" t="s">
        <v>747</v>
      </c>
      <c r="L94" s="40"/>
      <c r="M94" s="41"/>
    </row>
    <row r="95" spans="1:13" x14ac:dyDescent="0.25">
      <c r="A95" s="108"/>
      <c r="B95" s="46" t="s">
        <v>748</v>
      </c>
      <c r="C95" s="26">
        <v>5</v>
      </c>
      <c r="D95" s="27">
        <v>7</v>
      </c>
      <c r="E95" s="28">
        <v>12</v>
      </c>
      <c r="J95" s="108"/>
      <c r="K95" s="46" t="s">
        <v>748</v>
      </c>
      <c r="L95" s="40"/>
      <c r="M95" s="41"/>
    </row>
    <row r="96" spans="1:13" x14ac:dyDescent="0.25">
      <c r="A96" s="108"/>
      <c r="B96" s="46" t="s">
        <v>749</v>
      </c>
      <c r="C96" s="26">
        <v>1</v>
      </c>
      <c r="D96" s="27">
        <v>11</v>
      </c>
      <c r="E96" s="28">
        <v>12</v>
      </c>
      <c r="J96" s="108"/>
      <c r="K96" s="46" t="s">
        <v>749</v>
      </c>
      <c r="L96" s="40" t="s">
        <v>703</v>
      </c>
      <c r="M96" s="41" t="s">
        <v>703</v>
      </c>
    </row>
    <row r="97" spans="1:13" x14ac:dyDescent="0.25">
      <c r="A97" s="108"/>
      <c r="B97" s="46" t="s">
        <v>750</v>
      </c>
      <c r="C97" s="26">
        <v>6</v>
      </c>
      <c r="D97" s="27">
        <v>3</v>
      </c>
      <c r="E97" s="28">
        <v>9</v>
      </c>
      <c r="J97" s="108"/>
      <c r="K97" s="46" t="s">
        <v>750</v>
      </c>
      <c r="L97" s="40" t="s">
        <v>740</v>
      </c>
      <c r="M97" s="41" t="s">
        <v>703</v>
      </c>
    </row>
    <row r="98" spans="1:13" x14ac:dyDescent="0.25">
      <c r="A98" s="108"/>
      <c r="B98" s="46" t="s">
        <v>271</v>
      </c>
      <c r="C98" s="26">
        <v>0</v>
      </c>
      <c r="D98" s="27">
        <v>3</v>
      </c>
      <c r="E98" s="28">
        <v>3</v>
      </c>
      <c r="J98" s="108"/>
      <c r="K98" s="46" t="s">
        <v>271</v>
      </c>
      <c r="L98" s="40"/>
      <c r="M98" s="41"/>
    </row>
    <row r="99" spans="1:13" ht="24" x14ac:dyDescent="0.25">
      <c r="A99" s="108" t="s">
        <v>607</v>
      </c>
      <c r="B99" s="46" t="s">
        <v>744</v>
      </c>
      <c r="C99" s="26">
        <v>0</v>
      </c>
      <c r="D99" s="27">
        <v>0</v>
      </c>
      <c r="E99" s="28">
        <v>0</v>
      </c>
      <c r="J99" s="108" t="s">
        <v>607</v>
      </c>
      <c r="K99" s="46" t="s">
        <v>744</v>
      </c>
      <c r="L99" s="40"/>
      <c r="M99" s="41"/>
    </row>
    <row r="100" spans="1:13" x14ac:dyDescent="0.25">
      <c r="A100" s="108"/>
      <c r="B100" s="46" t="s">
        <v>745</v>
      </c>
      <c r="C100" s="26">
        <v>2</v>
      </c>
      <c r="D100" s="27">
        <v>2</v>
      </c>
      <c r="E100" s="28">
        <v>4</v>
      </c>
      <c r="J100" s="108"/>
      <c r="K100" s="46" t="s">
        <v>745</v>
      </c>
      <c r="L100" s="40" t="s">
        <v>703</v>
      </c>
      <c r="M100" s="41" t="s">
        <v>703</v>
      </c>
    </row>
    <row r="101" spans="1:13" x14ac:dyDescent="0.25">
      <c r="A101" s="108"/>
      <c r="B101" s="46" t="s">
        <v>746</v>
      </c>
      <c r="C101" s="26">
        <v>5</v>
      </c>
      <c r="D101" s="27">
        <v>2</v>
      </c>
      <c r="E101" s="28">
        <v>7</v>
      </c>
      <c r="J101" s="108"/>
      <c r="K101" s="46" t="s">
        <v>746</v>
      </c>
      <c r="L101" s="40" t="s">
        <v>740</v>
      </c>
      <c r="M101" s="41" t="s">
        <v>703</v>
      </c>
    </row>
    <row r="102" spans="1:13" x14ac:dyDescent="0.25">
      <c r="A102" s="108"/>
      <c r="B102" s="46" t="s">
        <v>747</v>
      </c>
      <c r="C102" s="26">
        <v>2</v>
      </c>
      <c r="D102" s="27">
        <v>8</v>
      </c>
      <c r="E102" s="28">
        <v>10</v>
      </c>
      <c r="J102" s="108"/>
      <c r="K102" s="46" t="s">
        <v>747</v>
      </c>
      <c r="L102" s="40" t="s">
        <v>703</v>
      </c>
      <c r="M102" s="41" t="s">
        <v>703</v>
      </c>
    </row>
    <row r="103" spans="1:13" x14ac:dyDescent="0.25">
      <c r="A103" s="108"/>
      <c r="B103" s="46" t="s">
        <v>748</v>
      </c>
      <c r="C103" s="26">
        <v>1</v>
      </c>
      <c r="D103" s="27">
        <v>13</v>
      </c>
      <c r="E103" s="28">
        <v>14</v>
      </c>
      <c r="J103" s="108"/>
      <c r="K103" s="46" t="s">
        <v>748</v>
      </c>
      <c r="L103" s="40" t="s">
        <v>703</v>
      </c>
      <c r="M103" s="41" t="s">
        <v>739</v>
      </c>
    </row>
    <row r="104" spans="1:13" x14ac:dyDescent="0.25">
      <c r="A104" s="108"/>
      <c r="B104" s="46" t="s">
        <v>749</v>
      </c>
      <c r="C104" s="26">
        <v>3</v>
      </c>
      <c r="D104" s="27">
        <v>6</v>
      </c>
      <c r="E104" s="28">
        <v>9</v>
      </c>
      <c r="J104" s="108"/>
      <c r="K104" s="46" t="s">
        <v>749</v>
      </c>
      <c r="L104" s="40" t="s">
        <v>703</v>
      </c>
      <c r="M104" s="41" t="s">
        <v>703</v>
      </c>
    </row>
    <row r="105" spans="1:13" x14ac:dyDescent="0.25">
      <c r="A105" s="108"/>
      <c r="B105" s="46" t="s">
        <v>750</v>
      </c>
      <c r="C105" s="26">
        <v>3</v>
      </c>
      <c r="D105" s="27">
        <v>4</v>
      </c>
      <c r="E105" s="28">
        <v>7</v>
      </c>
      <c r="J105" s="108"/>
      <c r="K105" s="46" t="s">
        <v>750</v>
      </c>
      <c r="L105" s="40"/>
      <c r="M105" s="41"/>
    </row>
    <row r="106" spans="1:13" x14ac:dyDescent="0.25">
      <c r="A106" s="108"/>
      <c r="B106" s="46" t="s">
        <v>271</v>
      </c>
      <c r="C106" s="26">
        <v>0</v>
      </c>
      <c r="D106" s="27">
        <v>1</v>
      </c>
      <c r="E106" s="28">
        <v>1</v>
      </c>
      <c r="J106" s="108"/>
      <c r="K106" s="46" t="s">
        <v>271</v>
      </c>
      <c r="L106" s="40"/>
      <c r="M106" s="41"/>
    </row>
    <row r="107" spans="1:13" ht="24" x14ac:dyDescent="0.25">
      <c r="A107" s="108" t="s">
        <v>608</v>
      </c>
      <c r="B107" s="46" t="s">
        <v>744</v>
      </c>
      <c r="C107" s="26">
        <v>0</v>
      </c>
      <c r="D107" s="27">
        <v>1</v>
      </c>
      <c r="E107" s="28">
        <v>1</v>
      </c>
      <c r="J107" s="108" t="s">
        <v>608</v>
      </c>
      <c r="K107" s="46" t="s">
        <v>744</v>
      </c>
      <c r="L107" s="40"/>
      <c r="M107" s="41"/>
    </row>
    <row r="108" spans="1:13" x14ac:dyDescent="0.25">
      <c r="A108" s="108"/>
      <c r="B108" s="46" t="s">
        <v>745</v>
      </c>
      <c r="C108" s="26">
        <v>2</v>
      </c>
      <c r="D108" s="27">
        <v>0</v>
      </c>
      <c r="E108" s="28">
        <v>2</v>
      </c>
      <c r="J108" s="108"/>
      <c r="K108" s="46" t="s">
        <v>745</v>
      </c>
      <c r="L108" s="40"/>
      <c r="M108" s="41"/>
    </row>
    <row r="109" spans="1:13" x14ac:dyDescent="0.25">
      <c r="A109" s="108"/>
      <c r="B109" s="46" t="s">
        <v>746</v>
      </c>
      <c r="C109" s="26">
        <v>3</v>
      </c>
      <c r="D109" s="27">
        <v>5</v>
      </c>
      <c r="E109" s="28">
        <v>8</v>
      </c>
      <c r="J109" s="108"/>
      <c r="K109" s="46" t="s">
        <v>746</v>
      </c>
      <c r="L109" s="40"/>
      <c r="M109" s="41"/>
    </row>
    <row r="110" spans="1:13" x14ac:dyDescent="0.25">
      <c r="A110" s="108"/>
      <c r="B110" s="46" t="s">
        <v>747</v>
      </c>
      <c r="C110" s="26">
        <v>2</v>
      </c>
      <c r="D110" s="27">
        <v>10</v>
      </c>
      <c r="E110" s="28">
        <v>12</v>
      </c>
      <c r="J110" s="108"/>
      <c r="K110" s="46" t="s">
        <v>747</v>
      </c>
      <c r="L110" s="40"/>
      <c r="M110" s="41"/>
    </row>
    <row r="111" spans="1:13" x14ac:dyDescent="0.25">
      <c r="A111" s="108"/>
      <c r="B111" s="46" t="s">
        <v>748</v>
      </c>
      <c r="C111" s="26">
        <v>1</v>
      </c>
      <c r="D111" s="27">
        <v>9</v>
      </c>
      <c r="E111" s="28">
        <v>10</v>
      </c>
      <c r="J111" s="108"/>
      <c r="K111" s="46" t="s">
        <v>748</v>
      </c>
      <c r="L111" s="40"/>
      <c r="M111" s="41"/>
    </row>
    <row r="112" spans="1:13" x14ac:dyDescent="0.25">
      <c r="A112" s="108"/>
      <c r="B112" s="46" t="s">
        <v>749</v>
      </c>
      <c r="C112" s="26">
        <v>5</v>
      </c>
      <c r="D112" s="27">
        <v>7</v>
      </c>
      <c r="E112" s="28">
        <v>12</v>
      </c>
      <c r="J112" s="108"/>
      <c r="K112" s="46" t="s">
        <v>749</v>
      </c>
      <c r="L112" s="40" t="s">
        <v>703</v>
      </c>
      <c r="M112" s="41" t="s">
        <v>703</v>
      </c>
    </row>
    <row r="113" spans="1:13" x14ac:dyDescent="0.25">
      <c r="A113" s="108"/>
      <c r="B113" s="46" t="s">
        <v>750</v>
      </c>
      <c r="C113" s="26">
        <v>3</v>
      </c>
      <c r="D113" s="27">
        <v>3</v>
      </c>
      <c r="E113" s="28">
        <v>6</v>
      </c>
      <c r="J113" s="108"/>
      <c r="K113" s="46" t="s">
        <v>750</v>
      </c>
      <c r="L113" s="40"/>
      <c r="M113" s="41"/>
    </row>
    <row r="114" spans="1:13" x14ac:dyDescent="0.25">
      <c r="A114" s="108"/>
      <c r="B114" s="46" t="s">
        <v>271</v>
      </c>
      <c r="C114" s="26">
        <v>0</v>
      </c>
      <c r="D114" s="27">
        <v>1</v>
      </c>
      <c r="E114" s="28">
        <v>1</v>
      </c>
      <c r="J114" s="108"/>
      <c r="K114" s="46" t="s">
        <v>271</v>
      </c>
      <c r="L114" s="40"/>
      <c r="M114" s="41"/>
    </row>
    <row r="115" spans="1:13" ht="24" x14ac:dyDescent="0.25">
      <c r="A115" s="108" t="s">
        <v>609</v>
      </c>
      <c r="B115" s="46" t="s">
        <v>744</v>
      </c>
      <c r="C115" s="26">
        <v>0</v>
      </c>
      <c r="D115" s="27">
        <v>1</v>
      </c>
      <c r="E115" s="28">
        <v>1</v>
      </c>
      <c r="J115" s="108" t="s">
        <v>609</v>
      </c>
      <c r="K115" s="46" t="s">
        <v>744</v>
      </c>
      <c r="L115" s="40"/>
      <c r="M115" s="41"/>
    </row>
    <row r="116" spans="1:13" x14ac:dyDescent="0.25">
      <c r="A116" s="108"/>
      <c r="B116" s="46" t="s">
        <v>745</v>
      </c>
      <c r="C116" s="26">
        <v>0</v>
      </c>
      <c r="D116" s="27">
        <v>1</v>
      </c>
      <c r="E116" s="28">
        <v>1</v>
      </c>
      <c r="J116" s="108"/>
      <c r="K116" s="46" t="s">
        <v>745</v>
      </c>
      <c r="L116" s="40"/>
      <c r="M116" s="41"/>
    </row>
    <row r="117" spans="1:13" x14ac:dyDescent="0.25">
      <c r="A117" s="108"/>
      <c r="B117" s="46" t="s">
        <v>746</v>
      </c>
      <c r="C117" s="26">
        <v>1</v>
      </c>
      <c r="D117" s="27">
        <v>0</v>
      </c>
      <c r="E117" s="28">
        <v>1</v>
      </c>
      <c r="J117" s="108"/>
      <c r="K117" s="46" t="s">
        <v>746</v>
      </c>
      <c r="L117" s="40"/>
      <c r="M117" s="41"/>
    </row>
    <row r="118" spans="1:13" x14ac:dyDescent="0.25">
      <c r="A118" s="108"/>
      <c r="B118" s="46" t="s">
        <v>747</v>
      </c>
      <c r="C118" s="26">
        <v>1</v>
      </c>
      <c r="D118" s="27">
        <v>8</v>
      </c>
      <c r="E118" s="28">
        <v>9</v>
      </c>
      <c r="J118" s="108"/>
      <c r="K118" s="46" t="s">
        <v>747</v>
      </c>
      <c r="L118" s="40"/>
      <c r="M118" s="41"/>
    </row>
    <row r="119" spans="1:13" x14ac:dyDescent="0.25">
      <c r="A119" s="108"/>
      <c r="B119" s="46" t="s">
        <v>748</v>
      </c>
      <c r="C119" s="26">
        <v>1</v>
      </c>
      <c r="D119" s="27">
        <v>7</v>
      </c>
      <c r="E119" s="28">
        <v>8</v>
      </c>
      <c r="J119" s="108"/>
      <c r="K119" s="46" t="s">
        <v>748</v>
      </c>
      <c r="L119" s="40"/>
      <c r="M119" s="41"/>
    </row>
    <row r="120" spans="1:13" x14ac:dyDescent="0.25">
      <c r="A120" s="108"/>
      <c r="B120" s="46" t="s">
        <v>749</v>
      </c>
      <c r="C120" s="26">
        <v>5</v>
      </c>
      <c r="D120" s="27">
        <v>13</v>
      </c>
      <c r="E120" s="28">
        <v>18</v>
      </c>
      <c r="J120" s="108"/>
      <c r="K120" s="46" t="s">
        <v>749</v>
      </c>
      <c r="L120" s="40" t="s">
        <v>703</v>
      </c>
      <c r="M120" s="41" t="s">
        <v>703</v>
      </c>
    </row>
    <row r="121" spans="1:13" x14ac:dyDescent="0.25">
      <c r="A121" s="108"/>
      <c r="B121" s="46" t="s">
        <v>750</v>
      </c>
      <c r="C121" s="26">
        <v>8</v>
      </c>
      <c r="D121" s="27">
        <v>5</v>
      </c>
      <c r="E121" s="28">
        <v>13</v>
      </c>
      <c r="J121" s="108"/>
      <c r="K121" s="46" t="s">
        <v>750</v>
      </c>
      <c r="L121" s="40" t="s">
        <v>740</v>
      </c>
      <c r="M121" s="41" t="s">
        <v>703</v>
      </c>
    </row>
    <row r="122" spans="1:13" x14ac:dyDescent="0.25">
      <c r="A122" s="108"/>
      <c r="B122" s="46" t="s">
        <v>271</v>
      </c>
      <c r="C122" s="26">
        <v>0</v>
      </c>
      <c r="D122" s="27">
        <v>1</v>
      </c>
      <c r="E122" s="28">
        <v>1</v>
      </c>
      <c r="J122" s="108"/>
      <c r="K122" s="46" t="s">
        <v>271</v>
      </c>
      <c r="L122" s="40"/>
      <c r="M122" s="41"/>
    </row>
    <row r="123" spans="1:13" ht="24" x14ac:dyDescent="0.25">
      <c r="A123" s="108" t="s">
        <v>610</v>
      </c>
      <c r="B123" s="46" t="s">
        <v>744</v>
      </c>
      <c r="C123" s="26">
        <v>0</v>
      </c>
      <c r="D123" s="27">
        <v>0</v>
      </c>
      <c r="E123" s="28">
        <v>0</v>
      </c>
      <c r="J123" s="108" t="s">
        <v>610</v>
      </c>
      <c r="K123" s="46" t="s">
        <v>744</v>
      </c>
      <c r="L123" s="40"/>
      <c r="M123" s="41"/>
    </row>
    <row r="124" spans="1:13" x14ac:dyDescent="0.25">
      <c r="A124" s="108"/>
      <c r="B124" s="46" t="s">
        <v>745</v>
      </c>
      <c r="C124" s="26">
        <v>0</v>
      </c>
      <c r="D124" s="27">
        <v>1</v>
      </c>
      <c r="E124" s="28">
        <v>1</v>
      </c>
      <c r="J124" s="108"/>
      <c r="K124" s="46" t="s">
        <v>745</v>
      </c>
      <c r="L124" s="40"/>
      <c r="M124" s="41"/>
    </row>
    <row r="125" spans="1:13" x14ac:dyDescent="0.25">
      <c r="A125" s="108"/>
      <c r="B125" s="46" t="s">
        <v>746</v>
      </c>
      <c r="C125" s="26">
        <v>0</v>
      </c>
      <c r="D125" s="27">
        <v>1</v>
      </c>
      <c r="E125" s="28">
        <v>1</v>
      </c>
      <c r="J125" s="108"/>
      <c r="K125" s="46" t="s">
        <v>746</v>
      </c>
      <c r="L125" s="40"/>
      <c r="M125" s="41"/>
    </row>
    <row r="126" spans="1:13" x14ac:dyDescent="0.25">
      <c r="A126" s="108"/>
      <c r="B126" s="46" t="s">
        <v>747</v>
      </c>
      <c r="C126" s="26">
        <v>2</v>
      </c>
      <c r="D126" s="27">
        <v>7</v>
      </c>
      <c r="E126" s="28">
        <v>9</v>
      </c>
      <c r="J126" s="108"/>
      <c r="K126" s="46" t="s">
        <v>747</v>
      </c>
      <c r="L126" s="40"/>
      <c r="M126" s="41"/>
    </row>
    <row r="127" spans="1:13" x14ac:dyDescent="0.25">
      <c r="A127" s="108"/>
      <c r="B127" s="46" t="s">
        <v>748</v>
      </c>
      <c r="C127" s="26">
        <v>1</v>
      </c>
      <c r="D127" s="27">
        <v>7</v>
      </c>
      <c r="E127" s="28">
        <v>8</v>
      </c>
      <c r="J127" s="108"/>
      <c r="K127" s="46" t="s">
        <v>748</v>
      </c>
      <c r="L127" s="40" t="s">
        <v>703</v>
      </c>
      <c r="M127" s="41" t="s">
        <v>703</v>
      </c>
    </row>
    <row r="128" spans="1:13" x14ac:dyDescent="0.25">
      <c r="A128" s="108"/>
      <c r="B128" s="46" t="s">
        <v>749</v>
      </c>
      <c r="C128" s="26">
        <v>5</v>
      </c>
      <c r="D128" s="27">
        <v>11</v>
      </c>
      <c r="E128" s="28">
        <v>16</v>
      </c>
      <c r="J128" s="108"/>
      <c r="K128" s="46" t="s">
        <v>749</v>
      </c>
      <c r="L128" s="40" t="s">
        <v>703</v>
      </c>
      <c r="M128" s="41" t="s">
        <v>703</v>
      </c>
    </row>
    <row r="129" spans="1:13" x14ac:dyDescent="0.25">
      <c r="A129" s="108"/>
      <c r="B129" s="46" t="s">
        <v>750</v>
      </c>
      <c r="C129" s="26">
        <v>8</v>
      </c>
      <c r="D129" s="27">
        <v>8</v>
      </c>
      <c r="E129" s="28">
        <v>16</v>
      </c>
      <c r="J129" s="108"/>
      <c r="K129" s="46" t="s">
        <v>750</v>
      </c>
      <c r="L129" s="40" t="s">
        <v>740</v>
      </c>
      <c r="M129" s="41" t="s">
        <v>703</v>
      </c>
    </row>
    <row r="130" spans="1:13" x14ac:dyDescent="0.25">
      <c r="A130" s="108"/>
      <c r="B130" s="46" t="s">
        <v>271</v>
      </c>
      <c r="C130" s="26">
        <v>0</v>
      </c>
      <c r="D130" s="27">
        <v>1</v>
      </c>
      <c r="E130" s="28">
        <v>1</v>
      </c>
      <c r="J130" s="108"/>
      <c r="K130" s="46" t="s">
        <v>271</v>
      </c>
      <c r="L130" s="40"/>
      <c r="M130" s="41"/>
    </row>
    <row r="131" spans="1:13" ht="24" x14ac:dyDescent="0.25">
      <c r="A131" s="108" t="s">
        <v>611</v>
      </c>
      <c r="B131" s="46" t="s">
        <v>744</v>
      </c>
      <c r="C131" s="26">
        <v>0</v>
      </c>
      <c r="D131" s="27">
        <v>0</v>
      </c>
      <c r="E131" s="28">
        <v>0</v>
      </c>
      <c r="J131" s="108" t="s">
        <v>611</v>
      </c>
      <c r="K131" s="46" t="s">
        <v>744</v>
      </c>
      <c r="L131" s="40"/>
      <c r="M131" s="41"/>
    </row>
    <row r="132" spans="1:13" x14ac:dyDescent="0.25">
      <c r="A132" s="108"/>
      <c r="B132" s="46" t="s">
        <v>745</v>
      </c>
      <c r="C132" s="26">
        <v>0</v>
      </c>
      <c r="D132" s="27">
        <v>1</v>
      </c>
      <c r="E132" s="28">
        <v>1</v>
      </c>
      <c r="J132" s="108"/>
      <c r="K132" s="46" t="s">
        <v>745</v>
      </c>
      <c r="L132" s="40"/>
      <c r="M132" s="41" t="s">
        <v>703</v>
      </c>
    </row>
    <row r="133" spans="1:13" x14ac:dyDescent="0.25">
      <c r="A133" s="108"/>
      <c r="B133" s="46" t="s">
        <v>746</v>
      </c>
      <c r="C133" s="26">
        <v>0</v>
      </c>
      <c r="D133" s="27">
        <v>1</v>
      </c>
      <c r="E133" s="28">
        <v>1</v>
      </c>
      <c r="J133" s="108"/>
      <c r="K133" s="46" t="s">
        <v>746</v>
      </c>
      <c r="L133" s="40"/>
      <c r="M133" s="41" t="s">
        <v>703</v>
      </c>
    </row>
    <row r="134" spans="1:13" x14ac:dyDescent="0.25">
      <c r="A134" s="108"/>
      <c r="B134" s="46" t="s">
        <v>747</v>
      </c>
      <c r="C134" s="26">
        <v>1</v>
      </c>
      <c r="D134" s="27">
        <v>3</v>
      </c>
      <c r="E134" s="28">
        <v>4</v>
      </c>
      <c r="J134" s="108"/>
      <c r="K134" s="46" t="s">
        <v>747</v>
      </c>
      <c r="L134" s="40"/>
      <c r="M134" s="41" t="s">
        <v>703</v>
      </c>
    </row>
    <row r="135" spans="1:13" x14ac:dyDescent="0.25">
      <c r="A135" s="108"/>
      <c r="B135" s="46" t="s">
        <v>748</v>
      </c>
      <c r="C135" s="26">
        <v>3</v>
      </c>
      <c r="D135" s="27">
        <v>7</v>
      </c>
      <c r="E135" s="28">
        <v>10</v>
      </c>
      <c r="J135" s="108"/>
      <c r="K135" s="46" t="s">
        <v>748</v>
      </c>
      <c r="L135" s="40" t="s">
        <v>703</v>
      </c>
      <c r="M135" s="41" t="s">
        <v>703</v>
      </c>
    </row>
    <row r="136" spans="1:13" x14ac:dyDescent="0.25">
      <c r="A136" s="108"/>
      <c r="B136" s="46" t="s">
        <v>749</v>
      </c>
      <c r="C136" s="26">
        <v>4</v>
      </c>
      <c r="D136" s="27">
        <v>15</v>
      </c>
      <c r="E136" s="28">
        <v>19</v>
      </c>
      <c r="J136" s="108"/>
      <c r="K136" s="46" t="s">
        <v>749</v>
      </c>
      <c r="L136" s="40" t="s">
        <v>703</v>
      </c>
      <c r="M136" s="41" t="s">
        <v>703</v>
      </c>
    </row>
    <row r="137" spans="1:13" x14ac:dyDescent="0.25">
      <c r="A137" s="108"/>
      <c r="B137" s="46" t="s">
        <v>750</v>
      </c>
      <c r="C137" s="26">
        <v>8</v>
      </c>
      <c r="D137" s="27">
        <v>8</v>
      </c>
      <c r="E137" s="28">
        <v>16</v>
      </c>
      <c r="J137" s="108"/>
      <c r="K137" s="46" t="s">
        <v>750</v>
      </c>
      <c r="L137" s="40" t="s">
        <v>740</v>
      </c>
      <c r="M137" s="41" t="s">
        <v>703</v>
      </c>
    </row>
    <row r="138" spans="1:13" x14ac:dyDescent="0.25">
      <c r="A138" s="108"/>
      <c r="B138" s="46" t="s">
        <v>271</v>
      </c>
      <c r="C138" s="26">
        <v>0</v>
      </c>
      <c r="D138" s="27">
        <v>1</v>
      </c>
      <c r="E138" s="28">
        <v>1</v>
      </c>
      <c r="J138" s="108"/>
      <c r="K138" s="46" t="s">
        <v>271</v>
      </c>
      <c r="L138" s="40"/>
      <c r="M138" s="41"/>
    </row>
    <row r="139" spans="1:13" ht="24" x14ac:dyDescent="0.25">
      <c r="A139" s="108" t="s">
        <v>612</v>
      </c>
      <c r="B139" s="46" t="s">
        <v>744</v>
      </c>
      <c r="C139" s="26">
        <v>0</v>
      </c>
      <c r="D139" s="27">
        <v>0</v>
      </c>
      <c r="E139" s="28">
        <v>0</v>
      </c>
      <c r="J139" s="108" t="s">
        <v>612</v>
      </c>
      <c r="K139" s="46" t="s">
        <v>744</v>
      </c>
      <c r="L139" s="40"/>
      <c r="M139" s="41"/>
    </row>
    <row r="140" spans="1:13" x14ac:dyDescent="0.25">
      <c r="A140" s="108"/>
      <c r="B140" s="46" t="s">
        <v>745</v>
      </c>
      <c r="C140" s="26">
        <v>0</v>
      </c>
      <c r="D140" s="27">
        <v>3</v>
      </c>
      <c r="E140" s="28">
        <v>3</v>
      </c>
      <c r="J140" s="108"/>
      <c r="K140" s="46" t="s">
        <v>745</v>
      </c>
      <c r="L140" s="40"/>
      <c r="M140" s="41"/>
    </row>
    <row r="141" spans="1:13" x14ac:dyDescent="0.25">
      <c r="A141" s="108"/>
      <c r="B141" s="46" t="s">
        <v>746</v>
      </c>
      <c r="C141" s="26">
        <v>0</v>
      </c>
      <c r="D141" s="27">
        <v>0</v>
      </c>
      <c r="E141" s="28">
        <v>0</v>
      </c>
      <c r="J141" s="108"/>
      <c r="K141" s="46" t="s">
        <v>746</v>
      </c>
      <c r="L141" s="40"/>
      <c r="M141" s="41"/>
    </row>
    <row r="142" spans="1:13" x14ac:dyDescent="0.25">
      <c r="A142" s="108"/>
      <c r="B142" s="46" t="s">
        <v>747</v>
      </c>
      <c r="C142" s="26">
        <v>1</v>
      </c>
      <c r="D142" s="27">
        <v>5</v>
      </c>
      <c r="E142" s="28">
        <v>6</v>
      </c>
      <c r="J142" s="108"/>
      <c r="K142" s="46" t="s">
        <v>747</v>
      </c>
      <c r="L142" s="40" t="s">
        <v>703</v>
      </c>
      <c r="M142" s="41" t="s">
        <v>703</v>
      </c>
    </row>
    <row r="143" spans="1:13" x14ac:dyDescent="0.25">
      <c r="A143" s="108"/>
      <c r="B143" s="46" t="s">
        <v>748</v>
      </c>
      <c r="C143" s="26">
        <v>3</v>
      </c>
      <c r="D143" s="27">
        <v>8</v>
      </c>
      <c r="E143" s="28">
        <v>11</v>
      </c>
      <c r="J143" s="108"/>
      <c r="K143" s="46" t="s">
        <v>748</v>
      </c>
      <c r="L143" s="40" t="s">
        <v>703</v>
      </c>
      <c r="M143" s="41" t="s">
        <v>703</v>
      </c>
    </row>
    <row r="144" spans="1:13" x14ac:dyDescent="0.25">
      <c r="A144" s="108"/>
      <c r="B144" s="46" t="s">
        <v>749</v>
      </c>
      <c r="C144" s="26">
        <v>5</v>
      </c>
      <c r="D144" s="27">
        <v>12</v>
      </c>
      <c r="E144" s="28">
        <v>17</v>
      </c>
      <c r="J144" s="108"/>
      <c r="K144" s="46" t="s">
        <v>749</v>
      </c>
      <c r="L144" s="40" t="s">
        <v>703</v>
      </c>
      <c r="M144" s="41" t="s">
        <v>703</v>
      </c>
    </row>
    <row r="145" spans="1:13" x14ac:dyDescent="0.25">
      <c r="A145" s="108"/>
      <c r="B145" s="46" t="s">
        <v>750</v>
      </c>
      <c r="C145" s="26">
        <v>7</v>
      </c>
      <c r="D145" s="27">
        <v>7</v>
      </c>
      <c r="E145" s="28">
        <v>14</v>
      </c>
      <c r="J145" s="108"/>
      <c r="K145" s="46" t="s">
        <v>750</v>
      </c>
      <c r="L145" s="40" t="s">
        <v>703</v>
      </c>
      <c r="M145" s="41" t="s">
        <v>703</v>
      </c>
    </row>
    <row r="146" spans="1:13" x14ac:dyDescent="0.25">
      <c r="A146" s="108"/>
      <c r="B146" s="46" t="s">
        <v>271</v>
      </c>
      <c r="C146" s="26">
        <v>0</v>
      </c>
      <c r="D146" s="27">
        <v>1</v>
      </c>
      <c r="E146" s="28">
        <v>1</v>
      </c>
      <c r="J146" s="108"/>
      <c r="K146" s="46" t="s">
        <v>271</v>
      </c>
      <c r="L146" s="40"/>
      <c r="M146" s="41"/>
    </row>
    <row r="147" spans="1:13" ht="24" x14ac:dyDescent="0.25">
      <c r="A147" s="108" t="s">
        <v>613</v>
      </c>
      <c r="B147" s="46" t="s">
        <v>744</v>
      </c>
      <c r="C147" s="26">
        <v>0</v>
      </c>
      <c r="D147" s="27">
        <v>0</v>
      </c>
      <c r="E147" s="28">
        <v>0</v>
      </c>
      <c r="J147" s="108" t="s">
        <v>613</v>
      </c>
      <c r="K147" s="46" t="s">
        <v>744</v>
      </c>
      <c r="L147" s="40"/>
      <c r="M147" s="41"/>
    </row>
    <row r="148" spans="1:13" x14ac:dyDescent="0.25">
      <c r="A148" s="108"/>
      <c r="B148" s="46" t="s">
        <v>745</v>
      </c>
      <c r="C148" s="26">
        <v>0</v>
      </c>
      <c r="D148" s="27">
        <v>1</v>
      </c>
      <c r="E148" s="28">
        <v>1</v>
      </c>
      <c r="J148" s="108"/>
      <c r="K148" s="46" t="s">
        <v>745</v>
      </c>
      <c r="L148" s="40"/>
      <c r="M148" s="41"/>
    </row>
    <row r="149" spans="1:13" x14ac:dyDescent="0.25">
      <c r="A149" s="108"/>
      <c r="B149" s="46" t="s">
        <v>746</v>
      </c>
      <c r="C149" s="26">
        <v>0</v>
      </c>
      <c r="D149" s="27">
        <v>0</v>
      </c>
      <c r="E149" s="28">
        <v>0</v>
      </c>
      <c r="J149" s="108"/>
      <c r="K149" s="46" t="s">
        <v>746</v>
      </c>
      <c r="L149" s="40"/>
      <c r="M149" s="41"/>
    </row>
    <row r="150" spans="1:13" x14ac:dyDescent="0.25">
      <c r="A150" s="108"/>
      <c r="B150" s="46" t="s">
        <v>747</v>
      </c>
      <c r="C150" s="26">
        <v>3</v>
      </c>
      <c r="D150" s="27">
        <v>12</v>
      </c>
      <c r="E150" s="28">
        <v>15</v>
      </c>
      <c r="J150" s="108"/>
      <c r="K150" s="46" t="s">
        <v>747</v>
      </c>
      <c r="L150" s="40"/>
      <c r="M150" s="41"/>
    </row>
    <row r="151" spans="1:13" x14ac:dyDescent="0.25">
      <c r="A151" s="108"/>
      <c r="B151" s="46" t="s">
        <v>748</v>
      </c>
      <c r="C151" s="26">
        <v>6</v>
      </c>
      <c r="D151" s="27">
        <v>9</v>
      </c>
      <c r="E151" s="28">
        <v>15</v>
      </c>
      <c r="J151" s="108"/>
      <c r="K151" s="46" t="s">
        <v>748</v>
      </c>
      <c r="L151" s="40" t="s">
        <v>703</v>
      </c>
      <c r="M151" s="41" t="s">
        <v>703</v>
      </c>
    </row>
    <row r="152" spans="1:13" x14ac:dyDescent="0.25">
      <c r="A152" s="108"/>
      <c r="B152" s="46" t="s">
        <v>749</v>
      </c>
      <c r="C152" s="26">
        <v>1</v>
      </c>
      <c r="D152" s="27">
        <v>8</v>
      </c>
      <c r="E152" s="28">
        <v>9</v>
      </c>
      <c r="J152" s="108"/>
      <c r="K152" s="46" t="s">
        <v>749</v>
      </c>
      <c r="L152" s="40" t="s">
        <v>703</v>
      </c>
      <c r="M152" s="41" t="s">
        <v>703</v>
      </c>
    </row>
    <row r="153" spans="1:13" x14ac:dyDescent="0.25">
      <c r="A153" s="108"/>
      <c r="B153" s="46" t="s">
        <v>750</v>
      </c>
      <c r="C153" s="26">
        <v>6</v>
      </c>
      <c r="D153" s="27">
        <v>4</v>
      </c>
      <c r="E153" s="28">
        <v>10</v>
      </c>
      <c r="J153" s="108"/>
      <c r="K153" s="46" t="s">
        <v>750</v>
      </c>
      <c r="L153" s="40" t="s">
        <v>740</v>
      </c>
      <c r="M153" s="41" t="s">
        <v>703</v>
      </c>
    </row>
    <row r="154" spans="1:13" x14ac:dyDescent="0.25">
      <c r="A154" s="108"/>
      <c r="B154" s="46" t="s">
        <v>271</v>
      </c>
      <c r="C154" s="26">
        <v>0</v>
      </c>
      <c r="D154" s="27">
        <v>2</v>
      </c>
      <c r="E154" s="28">
        <v>2</v>
      </c>
      <c r="J154" s="108"/>
      <c r="K154" s="46" t="s">
        <v>271</v>
      </c>
      <c r="L154" s="40"/>
      <c r="M154" s="41"/>
    </row>
    <row r="155" spans="1:13" ht="24" x14ac:dyDescent="0.25">
      <c r="A155" s="108" t="s">
        <v>614</v>
      </c>
      <c r="B155" s="46" t="s">
        <v>744</v>
      </c>
      <c r="C155" s="26">
        <v>0</v>
      </c>
      <c r="D155" s="27">
        <v>0</v>
      </c>
      <c r="E155" s="28">
        <v>0</v>
      </c>
      <c r="J155" s="108" t="s">
        <v>614</v>
      </c>
      <c r="K155" s="46" t="s">
        <v>744</v>
      </c>
      <c r="L155" s="40"/>
      <c r="M155" s="41"/>
    </row>
    <row r="156" spans="1:13" x14ac:dyDescent="0.25">
      <c r="A156" s="108"/>
      <c r="B156" s="46" t="s">
        <v>745</v>
      </c>
      <c r="C156" s="26">
        <v>0</v>
      </c>
      <c r="D156" s="27">
        <v>1</v>
      </c>
      <c r="E156" s="28">
        <v>1</v>
      </c>
      <c r="J156" s="108"/>
      <c r="K156" s="46" t="s">
        <v>745</v>
      </c>
      <c r="L156" s="40"/>
      <c r="M156" s="41"/>
    </row>
    <row r="157" spans="1:13" x14ac:dyDescent="0.25">
      <c r="A157" s="108"/>
      <c r="B157" s="46" t="s">
        <v>746</v>
      </c>
      <c r="C157" s="26">
        <v>0</v>
      </c>
      <c r="D157" s="27">
        <v>2</v>
      </c>
      <c r="E157" s="28">
        <v>2</v>
      </c>
      <c r="J157" s="108"/>
      <c r="K157" s="46" t="s">
        <v>746</v>
      </c>
      <c r="L157" s="40"/>
      <c r="M157" s="41"/>
    </row>
    <row r="158" spans="1:13" x14ac:dyDescent="0.25">
      <c r="A158" s="108"/>
      <c r="B158" s="46" t="s">
        <v>747</v>
      </c>
      <c r="C158" s="26">
        <v>4</v>
      </c>
      <c r="D158" s="27">
        <v>14</v>
      </c>
      <c r="E158" s="28">
        <v>18</v>
      </c>
      <c r="J158" s="108"/>
      <c r="K158" s="46" t="s">
        <v>747</v>
      </c>
      <c r="L158" s="40" t="s">
        <v>703</v>
      </c>
      <c r="M158" s="41" t="s">
        <v>703</v>
      </c>
    </row>
    <row r="159" spans="1:13" x14ac:dyDescent="0.25">
      <c r="A159" s="108"/>
      <c r="B159" s="46" t="s">
        <v>748</v>
      </c>
      <c r="C159" s="26">
        <v>5</v>
      </c>
      <c r="D159" s="27">
        <v>7</v>
      </c>
      <c r="E159" s="28">
        <v>12</v>
      </c>
      <c r="J159" s="108"/>
      <c r="K159" s="46" t="s">
        <v>748</v>
      </c>
      <c r="L159" s="40" t="s">
        <v>703</v>
      </c>
      <c r="M159" s="41" t="s">
        <v>703</v>
      </c>
    </row>
    <row r="160" spans="1:13" x14ac:dyDescent="0.25">
      <c r="A160" s="108"/>
      <c r="B160" s="46" t="s">
        <v>749</v>
      </c>
      <c r="C160" s="26">
        <v>2</v>
      </c>
      <c r="D160" s="27">
        <v>7</v>
      </c>
      <c r="E160" s="28">
        <v>9</v>
      </c>
      <c r="J160" s="108"/>
      <c r="K160" s="46" t="s">
        <v>749</v>
      </c>
      <c r="L160" s="40" t="s">
        <v>703</v>
      </c>
      <c r="M160" s="41" t="s">
        <v>703</v>
      </c>
    </row>
    <row r="161" spans="1:13" x14ac:dyDescent="0.25">
      <c r="A161" s="108"/>
      <c r="B161" s="46" t="s">
        <v>750</v>
      </c>
      <c r="C161" s="26">
        <v>4</v>
      </c>
      <c r="D161" s="27">
        <v>3</v>
      </c>
      <c r="E161" s="28">
        <v>7</v>
      </c>
      <c r="J161" s="108"/>
      <c r="K161" s="46" t="s">
        <v>750</v>
      </c>
      <c r="L161" s="40" t="s">
        <v>703</v>
      </c>
      <c r="M161" s="41" t="s">
        <v>703</v>
      </c>
    </row>
    <row r="162" spans="1:13" x14ac:dyDescent="0.25">
      <c r="A162" s="108"/>
      <c r="B162" s="46" t="s">
        <v>271</v>
      </c>
      <c r="C162" s="26">
        <v>1</v>
      </c>
      <c r="D162" s="27">
        <v>2</v>
      </c>
      <c r="E162" s="28">
        <v>3</v>
      </c>
      <c r="J162" s="108"/>
      <c r="K162" s="46" t="s">
        <v>271</v>
      </c>
      <c r="L162" s="40"/>
      <c r="M162" s="41"/>
    </row>
    <row r="163" spans="1:13" ht="24" x14ac:dyDescent="0.25">
      <c r="A163" s="108" t="s">
        <v>615</v>
      </c>
      <c r="B163" s="46" t="s">
        <v>744</v>
      </c>
      <c r="C163" s="26">
        <v>0</v>
      </c>
      <c r="D163" s="27">
        <v>0</v>
      </c>
      <c r="E163" s="28">
        <v>0</v>
      </c>
      <c r="J163" s="108" t="s">
        <v>615</v>
      </c>
      <c r="K163" s="46" t="s">
        <v>744</v>
      </c>
      <c r="L163" s="40"/>
      <c r="M163" s="41"/>
    </row>
    <row r="164" spans="1:13" x14ac:dyDescent="0.25">
      <c r="A164" s="108"/>
      <c r="B164" s="46" t="s">
        <v>745</v>
      </c>
      <c r="C164" s="26">
        <v>0</v>
      </c>
      <c r="D164" s="27">
        <v>1</v>
      </c>
      <c r="E164" s="28">
        <v>1</v>
      </c>
      <c r="J164" s="108"/>
      <c r="K164" s="46" t="s">
        <v>745</v>
      </c>
      <c r="L164" s="40"/>
      <c r="M164" s="41"/>
    </row>
    <row r="165" spans="1:13" x14ac:dyDescent="0.25">
      <c r="A165" s="108"/>
      <c r="B165" s="46" t="s">
        <v>746</v>
      </c>
      <c r="C165" s="26">
        <v>2</v>
      </c>
      <c r="D165" s="27">
        <v>2</v>
      </c>
      <c r="E165" s="28">
        <v>4</v>
      </c>
      <c r="J165" s="108"/>
      <c r="K165" s="46" t="s">
        <v>746</v>
      </c>
      <c r="L165" s="40"/>
      <c r="M165" s="41"/>
    </row>
    <row r="166" spans="1:13" x14ac:dyDescent="0.25">
      <c r="A166" s="108"/>
      <c r="B166" s="46" t="s">
        <v>747</v>
      </c>
      <c r="C166" s="26">
        <v>5</v>
      </c>
      <c r="D166" s="27">
        <v>15</v>
      </c>
      <c r="E166" s="28">
        <v>20</v>
      </c>
      <c r="J166" s="108"/>
      <c r="K166" s="46" t="s">
        <v>747</v>
      </c>
      <c r="L166" s="40"/>
      <c r="M166" s="41"/>
    </row>
    <row r="167" spans="1:13" x14ac:dyDescent="0.25">
      <c r="A167" s="108"/>
      <c r="B167" s="46" t="s">
        <v>748</v>
      </c>
      <c r="C167" s="26">
        <v>6</v>
      </c>
      <c r="D167" s="27">
        <v>8</v>
      </c>
      <c r="E167" s="28">
        <v>14</v>
      </c>
      <c r="J167" s="108"/>
      <c r="K167" s="46" t="s">
        <v>748</v>
      </c>
      <c r="L167" s="40"/>
      <c r="M167" s="41"/>
    </row>
    <row r="168" spans="1:13" x14ac:dyDescent="0.25">
      <c r="A168" s="108"/>
      <c r="B168" s="46" t="s">
        <v>749</v>
      </c>
      <c r="C168" s="26">
        <v>1</v>
      </c>
      <c r="D168" s="27">
        <v>3</v>
      </c>
      <c r="E168" s="28">
        <v>4</v>
      </c>
      <c r="J168" s="108"/>
      <c r="K168" s="46" t="s">
        <v>749</v>
      </c>
      <c r="L168" s="40" t="s">
        <v>703</v>
      </c>
      <c r="M168" s="41" t="s">
        <v>703</v>
      </c>
    </row>
    <row r="169" spans="1:13" x14ac:dyDescent="0.25">
      <c r="A169" s="108"/>
      <c r="B169" s="46" t="s">
        <v>750</v>
      </c>
      <c r="C169" s="26">
        <v>2</v>
      </c>
      <c r="D169" s="27">
        <v>2</v>
      </c>
      <c r="E169" s="28">
        <v>4</v>
      </c>
      <c r="J169" s="108"/>
      <c r="K169" s="46" t="s">
        <v>750</v>
      </c>
      <c r="L169" s="40"/>
      <c r="M169" s="41"/>
    </row>
    <row r="170" spans="1:13" x14ac:dyDescent="0.25">
      <c r="A170" s="108"/>
      <c r="B170" s="46" t="s">
        <v>271</v>
      </c>
      <c r="C170" s="26">
        <v>0</v>
      </c>
      <c r="D170" s="27">
        <v>5</v>
      </c>
      <c r="E170" s="28">
        <v>5</v>
      </c>
      <c r="J170" s="108"/>
      <c r="K170" s="46" t="s">
        <v>271</v>
      </c>
      <c r="L170" s="40"/>
      <c r="M170" s="41"/>
    </row>
    <row r="171" spans="1:13" ht="24" x14ac:dyDescent="0.25">
      <c r="A171" s="108" t="s">
        <v>616</v>
      </c>
      <c r="B171" s="46" t="s">
        <v>744</v>
      </c>
      <c r="C171" s="26">
        <v>0</v>
      </c>
      <c r="D171" s="27">
        <v>0</v>
      </c>
      <c r="E171" s="28">
        <v>0</v>
      </c>
      <c r="J171" s="108" t="s">
        <v>616</v>
      </c>
      <c r="K171" s="46" t="s">
        <v>744</v>
      </c>
      <c r="L171" s="40"/>
      <c r="M171" s="41"/>
    </row>
    <row r="172" spans="1:13" x14ac:dyDescent="0.25">
      <c r="A172" s="108"/>
      <c r="B172" s="46" t="s">
        <v>745</v>
      </c>
      <c r="C172" s="26">
        <v>0</v>
      </c>
      <c r="D172" s="27">
        <v>0</v>
      </c>
      <c r="E172" s="28">
        <v>0</v>
      </c>
      <c r="J172" s="108"/>
      <c r="K172" s="46" t="s">
        <v>745</v>
      </c>
      <c r="L172" s="40"/>
      <c r="M172" s="41"/>
    </row>
    <row r="173" spans="1:13" x14ac:dyDescent="0.25">
      <c r="A173" s="108"/>
      <c r="B173" s="46" t="s">
        <v>746</v>
      </c>
      <c r="C173" s="26">
        <v>0</v>
      </c>
      <c r="D173" s="27">
        <v>2</v>
      </c>
      <c r="E173" s="28">
        <v>2</v>
      </c>
      <c r="J173" s="108"/>
      <c r="K173" s="46" t="s">
        <v>746</v>
      </c>
      <c r="L173" s="40"/>
      <c r="M173" s="41"/>
    </row>
    <row r="174" spans="1:13" x14ac:dyDescent="0.25">
      <c r="A174" s="108"/>
      <c r="B174" s="46" t="s">
        <v>747</v>
      </c>
      <c r="C174" s="26">
        <v>3</v>
      </c>
      <c r="D174" s="27">
        <v>10</v>
      </c>
      <c r="E174" s="28">
        <v>13</v>
      </c>
      <c r="J174" s="108"/>
      <c r="K174" s="46" t="s">
        <v>747</v>
      </c>
      <c r="L174" s="40"/>
      <c r="M174" s="41"/>
    </row>
    <row r="175" spans="1:13" x14ac:dyDescent="0.25">
      <c r="A175" s="108"/>
      <c r="B175" s="46" t="s">
        <v>748</v>
      </c>
      <c r="C175" s="26">
        <v>4</v>
      </c>
      <c r="D175" s="27">
        <v>9</v>
      </c>
      <c r="E175" s="28">
        <v>13</v>
      </c>
      <c r="J175" s="108"/>
      <c r="K175" s="46" t="s">
        <v>748</v>
      </c>
      <c r="L175" s="40"/>
      <c r="M175" s="41"/>
    </row>
    <row r="176" spans="1:13" x14ac:dyDescent="0.25">
      <c r="A176" s="108"/>
      <c r="B176" s="46" t="s">
        <v>749</v>
      </c>
      <c r="C176" s="26">
        <v>7</v>
      </c>
      <c r="D176" s="27">
        <v>9</v>
      </c>
      <c r="E176" s="28">
        <v>16</v>
      </c>
      <c r="J176" s="108"/>
      <c r="K176" s="46" t="s">
        <v>749</v>
      </c>
      <c r="L176" s="40"/>
      <c r="M176" s="41"/>
    </row>
    <row r="177" spans="1:13" x14ac:dyDescent="0.25">
      <c r="A177" s="108"/>
      <c r="B177" s="46" t="s">
        <v>750</v>
      </c>
      <c r="C177" s="26">
        <v>2</v>
      </c>
      <c r="D177" s="27">
        <v>4</v>
      </c>
      <c r="E177" s="28">
        <v>6</v>
      </c>
      <c r="J177" s="108"/>
      <c r="K177" s="46" t="s">
        <v>750</v>
      </c>
      <c r="L177" s="40"/>
      <c r="M177" s="41"/>
    </row>
    <row r="178" spans="1:13" x14ac:dyDescent="0.25">
      <c r="A178" s="108"/>
      <c r="B178" s="46" t="s">
        <v>271</v>
      </c>
      <c r="C178" s="26">
        <v>0</v>
      </c>
      <c r="D178" s="27">
        <v>2</v>
      </c>
      <c r="E178" s="28">
        <v>2</v>
      </c>
      <c r="J178" s="108"/>
      <c r="K178" s="46" t="s">
        <v>271</v>
      </c>
      <c r="L178" s="40"/>
      <c r="M178" s="41"/>
    </row>
    <row r="179" spans="1:13" ht="24" x14ac:dyDescent="0.25">
      <c r="A179" s="108" t="s">
        <v>617</v>
      </c>
      <c r="B179" s="46" t="s">
        <v>744</v>
      </c>
      <c r="C179" s="26">
        <v>0</v>
      </c>
      <c r="D179" s="27">
        <v>0</v>
      </c>
      <c r="E179" s="28">
        <v>0</v>
      </c>
      <c r="J179" s="108" t="s">
        <v>617</v>
      </c>
      <c r="K179" s="46" t="s">
        <v>744</v>
      </c>
      <c r="L179" s="40"/>
      <c r="M179" s="41"/>
    </row>
    <row r="180" spans="1:13" x14ac:dyDescent="0.25">
      <c r="A180" s="108"/>
      <c r="B180" s="46" t="s">
        <v>745</v>
      </c>
      <c r="C180" s="26">
        <v>0</v>
      </c>
      <c r="D180" s="27">
        <v>0</v>
      </c>
      <c r="E180" s="28">
        <v>0</v>
      </c>
      <c r="J180" s="108"/>
      <c r="K180" s="46" t="s">
        <v>745</v>
      </c>
      <c r="L180" s="40"/>
      <c r="M180" s="41"/>
    </row>
    <row r="181" spans="1:13" x14ac:dyDescent="0.25">
      <c r="A181" s="108"/>
      <c r="B181" s="46" t="s">
        <v>746</v>
      </c>
      <c r="C181" s="26">
        <v>0</v>
      </c>
      <c r="D181" s="27">
        <v>1</v>
      </c>
      <c r="E181" s="28">
        <v>1</v>
      </c>
      <c r="J181" s="108"/>
      <c r="K181" s="46" t="s">
        <v>746</v>
      </c>
      <c r="L181" s="40"/>
      <c r="M181" s="41"/>
    </row>
    <row r="182" spans="1:13" x14ac:dyDescent="0.25">
      <c r="A182" s="108"/>
      <c r="B182" s="46" t="s">
        <v>747</v>
      </c>
      <c r="C182" s="26">
        <v>1</v>
      </c>
      <c r="D182" s="27">
        <v>11</v>
      </c>
      <c r="E182" s="28">
        <v>12</v>
      </c>
      <c r="J182" s="108"/>
      <c r="K182" s="46" t="s">
        <v>747</v>
      </c>
      <c r="L182" s="40"/>
      <c r="M182" s="41"/>
    </row>
    <row r="183" spans="1:13" x14ac:dyDescent="0.25">
      <c r="A183" s="108"/>
      <c r="B183" s="46" t="s">
        <v>748</v>
      </c>
      <c r="C183" s="26">
        <v>2</v>
      </c>
      <c r="D183" s="27">
        <v>9</v>
      </c>
      <c r="E183" s="28">
        <v>11</v>
      </c>
      <c r="J183" s="108"/>
      <c r="K183" s="46" t="s">
        <v>748</v>
      </c>
      <c r="L183" s="40"/>
      <c r="M183" s="41"/>
    </row>
    <row r="184" spans="1:13" x14ac:dyDescent="0.25">
      <c r="A184" s="108"/>
      <c r="B184" s="46" t="s">
        <v>749</v>
      </c>
      <c r="C184" s="26">
        <v>8</v>
      </c>
      <c r="D184" s="27">
        <v>9</v>
      </c>
      <c r="E184" s="28">
        <v>17</v>
      </c>
      <c r="J184" s="108"/>
      <c r="K184" s="46" t="s">
        <v>749</v>
      </c>
      <c r="L184" s="40"/>
      <c r="M184" s="41"/>
    </row>
    <row r="185" spans="1:13" x14ac:dyDescent="0.25">
      <c r="A185" s="108"/>
      <c r="B185" s="46" t="s">
        <v>750</v>
      </c>
      <c r="C185" s="26">
        <v>4</v>
      </c>
      <c r="D185" s="27">
        <v>4</v>
      </c>
      <c r="E185" s="28">
        <v>8</v>
      </c>
      <c r="J185" s="108"/>
      <c r="K185" s="46" t="s">
        <v>750</v>
      </c>
      <c r="L185" s="40"/>
      <c r="M185" s="41"/>
    </row>
    <row r="186" spans="1:13" x14ac:dyDescent="0.25">
      <c r="A186" s="108"/>
      <c r="B186" s="46" t="s">
        <v>271</v>
      </c>
      <c r="C186" s="26">
        <v>1</v>
      </c>
      <c r="D186" s="27">
        <v>2</v>
      </c>
      <c r="E186" s="28">
        <v>3</v>
      </c>
      <c r="J186" s="108"/>
      <c r="K186" s="46" t="s">
        <v>271</v>
      </c>
      <c r="L186" s="40"/>
      <c r="M186" s="41"/>
    </row>
    <row r="187" spans="1:13" ht="24" x14ac:dyDescent="0.25">
      <c r="A187" s="108" t="s">
        <v>618</v>
      </c>
      <c r="B187" s="46" t="s">
        <v>744</v>
      </c>
      <c r="C187" s="26">
        <v>0</v>
      </c>
      <c r="D187" s="27">
        <v>0</v>
      </c>
      <c r="E187" s="28">
        <v>0</v>
      </c>
      <c r="J187" s="108" t="s">
        <v>618</v>
      </c>
      <c r="K187" s="46" t="s">
        <v>744</v>
      </c>
      <c r="L187" s="40"/>
      <c r="M187" s="41"/>
    </row>
    <row r="188" spans="1:13" x14ac:dyDescent="0.25">
      <c r="A188" s="108"/>
      <c r="B188" s="46" t="s">
        <v>745</v>
      </c>
      <c r="C188" s="26">
        <v>0</v>
      </c>
      <c r="D188" s="27">
        <v>0</v>
      </c>
      <c r="E188" s="28">
        <v>0</v>
      </c>
      <c r="J188" s="108"/>
      <c r="K188" s="46" t="s">
        <v>745</v>
      </c>
      <c r="L188" s="40"/>
      <c r="M188" s="41"/>
    </row>
    <row r="189" spans="1:13" x14ac:dyDescent="0.25">
      <c r="A189" s="108"/>
      <c r="B189" s="46" t="s">
        <v>746</v>
      </c>
      <c r="C189" s="26">
        <v>0</v>
      </c>
      <c r="D189" s="27">
        <v>2</v>
      </c>
      <c r="E189" s="28">
        <v>2</v>
      </c>
      <c r="J189" s="108"/>
      <c r="K189" s="46" t="s">
        <v>746</v>
      </c>
      <c r="L189" s="40"/>
      <c r="M189" s="41"/>
    </row>
    <row r="190" spans="1:13" x14ac:dyDescent="0.25">
      <c r="A190" s="108"/>
      <c r="B190" s="46" t="s">
        <v>747</v>
      </c>
      <c r="C190" s="26">
        <v>2</v>
      </c>
      <c r="D190" s="27">
        <v>12</v>
      </c>
      <c r="E190" s="28">
        <v>14</v>
      </c>
      <c r="J190" s="108"/>
      <c r="K190" s="46" t="s">
        <v>747</v>
      </c>
      <c r="L190" s="40"/>
      <c r="M190" s="41"/>
    </row>
    <row r="191" spans="1:13" x14ac:dyDescent="0.25">
      <c r="A191" s="108"/>
      <c r="B191" s="46" t="s">
        <v>748</v>
      </c>
      <c r="C191" s="26">
        <v>5</v>
      </c>
      <c r="D191" s="27">
        <v>8</v>
      </c>
      <c r="E191" s="28">
        <v>13</v>
      </c>
      <c r="J191" s="108"/>
      <c r="K191" s="46" t="s">
        <v>748</v>
      </c>
      <c r="L191" s="40"/>
      <c r="M191" s="41"/>
    </row>
    <row r="192" spans="1:13" x14ac:dyDescent="0.25">
      <c r="A192" s="108"/>
      <c r="B192" s="46" t="s">
        <v>749</v>
      </c>
      <c r="C192" s="26">
        <v>3</v>
      </c>
      <c r="D192" s="27">
        <v>7</v>
      </c>
      <c r="E192" s="28">
        <v>10</v>
      </c>
      <c r="J192" s="108"/>
      <c r="K192" s="46" t="s">
        <v>749</v>
      </c>
      <c r="L192" s="40"/>
      <c r="M192" s="41"/>
    </row>
    <row r="193" spans="1:13" x14ac:dyDescent="0.25">
      <c r="A193" s="108"/>
      <c r="B193" s="46" t="s">
        <v>750</v>
      </c>
      <c r="C193" s="26">
        <v>6</v>
      </c>
      <c r="D193" s="27">
        <v>3</v>
      </c>
      <c r="E193" s="28">
        <v>9</v>
      </c>
      <c r="J193" s="108"/>
      <c r="K193" s="46" t="s">
        <v>750</v>
      </c>
      <c r="L193" s="40" t="s">
        <v>740</v>
      </c>
      <c r="M193" s="41" t="s">
        <v>703</v>
      </c>
    </row>
    <row r="194" spans="1:13" x14ac:dyDescent="0.25">
      <c r="A194" s="108"/>
      <c r="B194" s="46" t="s">
        <v>271</v>
      </c>
      <c r="C194" s="26">
        <v>0</v>
      </c>
      <c r="D194" s="27">
        <v>4</v>
      </c>
      <c r="E194" s="28">
        <v>4</v>
      </c>
      <c r="J194" s="108"/>
      <c r="K194" s="46" t="s">
        <v>271</v>
      </c>
      <c r="L194" s="40"/>
      <c r="M194" s="41" t="s">
        <v>703</v>
      </c>
    </row>
    <row r="195" spans="1:13" x14ac:dyDescent="0.25">
      <c r="A195" s="108" t="s">
        <v>690</v>
      </c>
      <c r="B195" s="46" t="s">
        <v>258</v>
      </c>
      <c r="C195" s="26">
        <v>0</v>
      </c>
      <c r="D195" s="27">
        <v>8</v>
      </c>
      <c r="E195" s="28">
        <v>8</v>
      </c>
      <c r="J195" s="108" t="s">
        <v>690</v>
      </c>
      <c r="K195" s="46" t="s">
        <v>258</v>
      </c>
      <c r="L195" s="40"/>
      <c r="M195" s="41" t="s">
        <v>703</v>
      </c>
    </row>
    <row r="196" spans="1:13" x14ac:dyDescent="0.25">
      <c r="A196" s="108"/>
      <c r="B196" s="46" t="s">
        <v>253</v>
      </c>
      <c r="C196" s="26">
        <v>10</v>
      </c>
      <c r="D196" s="27">
        <v>17</v>
      </c>
      <c r="E196" s="28">
        <v>27</v>
      </c>
      <c r="J196" s="108"/>
      <c r="K196" s="46" t="s">
        <v>253</v>
      </c>
      <c r="L196" s="40"/>
      <c r="M196" s="41" t="s">
        <v>703</v>
      </c>
    </row>
    <row r="197" spans="1:13" x14ac:dyDescent="0.25">
      <c r="A197" s="108"/>
      <c r="B197" s="46" t="s">
        <v>252</v>
      </c>
      <c r="C197" s="26">
        <v>6</v>
      </c>
      <c r="D197" s="27">
        <v>11</v>
      </c>
      <c r="E197" s="28">
        <v>17</v>
      </c>
      <c r="J197" s="108"/>
      <c r="K197" s="46" t="s">
        <v>252</v>
      </c>
      <c r="L197" s="40"/>
      <c r="M197" s="41" t="s">
        <v>703</v>
      </c>
    </row>
    <row r="198" spans="1:13" x14ac:dyDescent="0.25">
      <c r="A198" s="108" t="s">
        <v>691</v>
      </c>
      <c r="B198" s="46" t="s">
        <v>258</v>
      </c>
      <c r="C198" s="26">
        <v>5</v>
      </c>
      <c r="D198" s="27">
        <v>8</v>
      </c>
      <c r="E198" s="28">
        <v>13</v>
      </c>
      <c r="J198" s="108" t="s">
        <v>691</v>
      </c>
      <c r="K198" s="46" t="s">
        <v>258</v>
      </c>
      <c r="L198" s="40"/>
      <c r="M198" s="41" t="s">
        <v>703</v>
      </c>
    </row>
    <row r="199" spans="1:13" x14ac:dyDescent="0.25">
      <c r="A199" s="108"/>
      <c r="B199" s="46" t="s">
        <v>253</v>
      </c>
      <c r="C199" s="26">
        <v>8</v>
      </c>
      <c r="D199" s="27">
        <v>21</v>
      </c>
      <c r="E199" s="28">
        <v>29</v>
      </c>
      <c r="J199" s="108"/>
      <c r="K199" s="46" t="s">
        <v>253</v>
      </c>
      <c r="L199" s="40"/>
      <c r="M199" s="41" t="s">
        <v>703</v>
      </c>
    </row>
    <row r="200" spans="1:13" x14ac:dyDescent="0.25">
      <c r="A200" s="108"/>
      <c r="B200" s="46" t="s">
        <v>252</v>
      </c>
      <c r="C200" s="26">
        <v>3</v>
      </c>
      <c r="D200" s="27">
        <v>7</v>
      </c>
      <c r="E200" s="28">
        <v>10</v>
      </c>
      <c r="J200" s="108"/>
      <c r="K200" s="46" t="s">
        <v>252</v>
      </c>
      <c r="L200" s="40"/>
      <c r="M200" s="41" t="s">
        <v>703</v>
      </c>
    </row>
    <row r="201" spans="1:13" x14ac:dyDescent="0.25">
      <c r="A201" s="108" t="s">
        <v>692</v>
      </c>
      <c r="B201" s="46" t="s">
        <v>233</v>
      </c>
      <c r="C201" s="26">
        <v>13</v>
      </c>
      <c r="D201" s="27">
        <v>25</v>
      </c>
      <c r="E201" s="28">
        <v>38</v>
      </c>
      <c r="J201" s="108" t="s">
        <v>692</v>
      </c>
      <c r="K201" s="46" t="s">
        <v>233</v>
      </c>
      <c r="L201" s="40"/>
      <c r="M201" s="41" t="s">
        <v>703</v>
      </c>
    </row>
    <row r="202" spans="1:13" x14ac:dyDescent="0.25">
      <c r="A202" s="108"/>
      <c r="B202" s="46" t="s">
        <v>256</v>
      </c>
      <c r="C202" s="26">
        <v>3</v>
      </c>
      <c r="D202" s="27">
        <v>11</v>
      </c>
      <c r="E202" s="28">
        <v>14</v>
      </c>
      <c r="J202" s="108"/>
      <c r="K202" s="46" t="s">
        <v>256</v>
      </c>
      <c r="L202" s="40"/>
      <c r="M202" s="41" t="s">
        <v>703</v>
      </c>
    </row>
    <row r="203" spans="1:13" x14ac:dyDescent="0.25">
      <c r="A203" s="108" t="s">
        <v>701</v>
      </c>
      <c r="B203" s="46" t="s">
        <v>233</v>
      </c>
      <c r="C203" s="26">
        <v>2</v>
      </c>
      <c r="D203" s="27">
        <v>5</v>
      </c>
      <c r="E203" s="28">
        <v>7</v>
      </c>
      <c r="J203" s="108" t="s">
        <v>701</v>
      </c>
      <c r="K203" s="46" t="s">
        <v>233</v>
      </c>
      <c r="L203" s="40"/>
      <c r="M203" s="41" t="s">
        <v>703</v>
      </c>
    </row>
    <row r="204" spans="1:13" ht="15.75" thickBot="1" x14ac:dyDescent="0.3">
      <c r="A204" s="126"/>
      <c r="B204" s="47" t="s">
        <v>256</v>
      </c>
      <c r="C204" s="32">
        <v>0</v>
      </c>
      <c r="D204" s="33">
        <v>11</v>
      </c>
      <c r="E204" s="35">
        <v>11</v>
      </c>
      <c r="J204" s="126"/>
      <c r="K204" s="47" t="s">
        <v>256</v>
      </c>
      <c r="L204" s="42"/>
      <c r="M204" s="43" t="s">
        <v>703</v>
      </c>
    </row>
    <row r="205" spans="1:13" ht="15.75" thickTop="1" x14ac:dyDescent="0.25">
      <c r="J205" s="118" t="s">
        <v>751</v>
      </c>
      <c r="K205" s="118"/>
      <c r="L205" s="118"/>
      <c r="M205" s="118"/>
    </row>
    <row r="206" spans="1:13" x14ac:dyDescent="0.25">
      <c r="J206" s="118" t="s">
        <v>752</v>
      </c>
      <c r="K206" s="118"/>
      <c r="L206" s="118"/>
      <c r="M206" s="118"/>
    </row>
    <row r="207" spans="1:13" x14ac:dyDescent="0.25">
      <c r="J207" s="118" t="s">
        <v>753</v>
      </c>
      <c r="K207" s="118"/>
      <c r="L207" s="118"/>
      <c r="M207" s="118"/>
    </row>
    <row r="209" spans="5:5" x14ac:dyDescent="0.25">
      <c r="E209" s="48"/>
    </row>
    <row r="210" spans="5:5" x14ac:dyDescent="0.25">
      <c r="E210" s="48"/>
    </row>
    <row r="211" spans="5:5" x14ac:dyDescent="0.25">
      <c r="E211" s="48"/>
    </row>
    <row r="212" spans="5:5" x14ac:dyDescent="0.25">
      <c r="E212" s="48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 s="48"/>
    </row>
    <row r="221" spans="5:5" x14ac:dyDescent="0.25">
      <c r="E221" s="48"/>
    </row>
    <row r="222" spans="5:5" x14ac:dyDescent="0.25">
      <c r="E222" s="48"/>
    </row>
    <row r="223" spans="5:5" x14ac:dyDescent="0.25">
      <c r="E223" s="48"/>
    </row>
    <row r="224" spans="5:5" x14ac:dyDescent="0.25">
      <c r="E224" s="48"/>
    </row>
    <row r="225" spans="5:5" x14ac:dyDescent="0.25">
      <c r="E225" s="48"/>
    </row>
    <row r="226" spans="5:5" x14ac:dyDescent="0.25">
      <c r="E226" s="48"/>
    </row>
    <row r="227" spans="5:5" x14ac:dyDescent="0.25">
      <c r="E227" s="48"/>
    </row>
    <row r="228" spans="5:5" x14ac:dyDescent="0.25">
      <c r="E228" s="48"/>
    </row>
    <row r="229" spans="5:5" x14ac:dyDescent="0.25">
      <c r="E229" s="48"/>
    </row>
    <row r="230" spans="5:5" x14ac:dyDescent="0.25">
      <c r="E230" s="48"/>
    </row>
    <row r="231" spans="5:5" x14ac:dyDescent="0.25">
      <c r="E231" s="48"/>
    </row>
    <row r="232" spans="5:5" x14ac:dyDescent="0.25">
      <c r="E232" s="48"/>
    </row>
    <row r="233" spans="5:5" x14ac:dyDescent="0.25">
      <c r="E233" s="48"/>
    </row>
    <row r="234" spans="5:5" x14ac:dyDescent="0.25">
      <c r="E234" s="48"/>
    </row>
    <row r="235" spans="5:5" x14ac:dyDescent="0.25">
      <c r="E235" s="48"/>
    </row>
    <row r="236" spans="5:5" x14ac:dyDescent="0.25">
      <c r="E236" s="48"/>
    </row>
    <row r="237" spans="5:5" x14ac:dyDescent="0.25">
      <c r="E237" s="48"/>
    </row>
    <row r="238" spans="5:5" x14ac:dyDescent="0.25">
      <c r="E238" s="48"/>
    </row>
    <row r="239" spans="5:5" x14ac:dyDescent="0.25">
      <c r="E239" s="48"/>
    </row>
    <row r="240" spans="5:5" x14ac:dyDescent="0.25">
      <c r="E240" s="48"/>
    </row>
    <row r="241" spans="5:5" x14ac:dyDescent="0.25">
      <c r="E241" s="48"/>
    </row>
    <row r="242" spans="5:5" x14ac:dyDescent="0.25">
      <c r="E242" s="48"/>
    </row>
    <row r="243" spans="5:5" x14ac:dyDescent="0.25">
      <c r="E243" s="48"/>
    </row>
    <row r="244" spans="5:5" x14ac:dyDescent="0.25">
      <c r="E244" s="48"/>
    </row>
    <row r="245" spans="5:5" x14ac:dyDescent="0.25">
      <c r="E245" s="48"/>
    </row>
    <row r="246" spans="5:5" x14ac:dyDescent="0.25">
      <c r="E246" s="48"/>
    </row>
    <row r="247" spans="5:5" x14ac:dyDescent="0.25">
      <c r="E247" s="48"/>
    </row>
    <row r="248" spans="5:5" x14ac:dyDescent="0.25">
      <c r="E248" s="48"/>
    </row>
    <row r="249" spans="5:5" x14ac:dyDescent="0.25">
      <c r="E249" s="48"/>
    </row>
    <row r="250" spans="5:5" x14ac:dyDescent="0.25">
      <c r="E250" s="48"/>
    </row>
    <row r="251" spans="5:5" x14ac:dyDescent="0.25">
      <c r="E251" s="48"/>
    </row>
    <row r="252" spans="5:5" x14ac:dyDescent="0.25">
      <c r="E252" s="48"/>
    </row>
    <row r="253" spans="5:5" x14ac:dyDescent="0.25">
      <c r="E253" s="48"/>
    </row>
    <row r="254" spans="5:5" x14ac:dyDescent="0.25">
      <c r="E254" s="48"/>
    </row>
    <row r="255" spans="5:5" x14ac:dyDescent="0.25">
      <c r="E255" s="48"/>
    </row>
    <row r="256" spans="5:5" x14ac:dyDescent="0.25">
      <c r="E256" s="48"/>
    </row>
    <row r="257" spans="5:5" x14ac:dyDescent="0.25">
      <c r="E257" s="48"/>
    </row>
    <row r="258" spans="5:5" x14ac:dyDescent="0.25">
      <c r="E258" s="48"/>
    </row>
    <row r="259" spans="5:5" x14ac:dyDescent="0.25">
      <c r="E259" s="48"/>
    </row>
    <row r="260" spans="5:5" x14ac:dyDescent="0.25">
      <c r="E260" s="48"/>
    </row>
    <row r="261" spans="5:5" x14ac:dyDescent="0.25">
      <c r="E261" s="48"/>
    </row>
    <row r="262" spans="5:5" x14ac:dyDescent="0.25">
      <c r="E262" s="48"/>
    </row>
    <row r="263" spans="5:5" x14ac:dyDescent="0.25">
      <c r="E263" s="48"/>
    </row>
    <row r="264" spans="5:5" x14ac:dyDescent="0.25">
      <c r="E264" s="48"/>
    </row>
    <row r="265" spans="5:5" x14ac:dyDescent="0.25">
      <c r="E265" s="48"/>
    </row>
    <row r="266" spans="5:5" x14ac:dyDescent="0.25">
      <c r="E266" s="48"/>
    </row>
    <row r="267" spans="5:5" x14ac:dyDescent="0.25">
      <c r="E267" s="48"/>
    </row>
    <row r="268" spans="5:5" x14ac:dyDescent="0.25">
      <c r="E268" s="48"/>
    </row>
    <row r="269" spans="5:5" x14ac:dyDescent="0.25">
      <c r="E269" s="48"/>
    </row>
    <row r="270" spans="5:5" x14ac:dyDescent="0.25">
      <c r="E270" s="48"/>
    </row>
    <row r="271" spans="5:5" x14ac:dyDescent="0.25">
      <c r="E271" s="48"/>
    </row>
    <row r="272" spans="5:5" x14ac:dyDescent="0.25">
      <c r="E272" s="48"/>
    </row>
    <row r="273" spans="5:5" x14ac:dyDescent="0.25">
      <c r="E273" s="48"/>
    </row>
    <row r="274" spans="5:5" x14ac:dyDescent="0.25">
      <c r="E274" s="48"/>
    </row>
    <row r="275" spans="5:5" x14ac:dyDescent="0.25">
      <c r="E275" s="48"/>
    </row>
    <row r="276" spans="5:5" x14ac:dyDescent="0.25">
      <c r="E276" s="48"/>
    </row>
    <row r="277" spans="5:5" x14ac:dyDescent="0.25">
      <c r="E277" s="48"/>
    </row>
    <row r="278" spans="5:5" x14ac:dyDescent="0.25">
      <c r="E278" s="48"/>
    </row>
    <row r="279" spans="5:5" x14ac:dyDescent="0.25">
      <c r="E279" s="48"/>
    </row>
    <row r="280" spans="5:5" x14ac:dyDescent="0.25">
      <c r="E280" s="48"/>
    </row>
    <row r="281" spans="5:5" x14ac:dyDescent="0.25">
      <c r="E281" s="48"/>
    </row>
    <row r="282" spans="5:5" x14ac:dyDescent="0.25">
      <c r="E282" s="48"/>
    </row>
    <row r="283" spans="5:5" x14ac:dyDescent="0.25">
      <c r="E283" s="48"/>
    </row>
    <row r="284" spans="5:5" x14ac:dyDescent="0.25">
      <c r="E284" s="48"/>
    </row>
    <row r="285" spans="5:5" x14ac:dyDescent="0.25">
      <c r="E285" s="48"/>
    </row>
    <row r="286" spans="5:5" x14ac:dyDescent="0.25">
      <c r="E286" s="48"/>
    </row>
    <row r="287" spans="5:5" x14ac:dyDescent="0.25">
      <c r="E287" s="48"/>
    </row>
    <row r="288" spans="5:5" x14ac:dyDescent="0.25">
      <c r="E288" s="48"/>
    </row>
    <row r="289" spans="5:5" x14ac:dyDescent="0.25">
      <c r="E289" s="48"/>
    </row>
    <row r="290" spans="5:5" x14ac:dyDescent="0.25">
      <c r="E290" s="48"/>
    </row>
    <row r="291" spans="5:5" x14ac:dyDescent="0.25">
      <c r="E291" s="48"/>
    </row>
    <row r="292" spans="5:5" x14ac:dyDescent="0.25">
      <c r="E292" s="48"/>
    </row>
    <row r="293" spans="5:5" x14ac:dyDescent="0.25">
      <c r="E293" s="48"/>
    </row>
    <row r="294" spans="5:5" x14ac:dyDescent="0.25">
      <c r="E294" s="48"/>
    </row>
    <row r="295" spans="5:5" x14ac:dyDescent="0.25">
      <c r="E295" s="48"/>
    </row>
    <row r="296" spans="5:5" x14ac:dyDescent="0.25">
      <c r="E296" s="48"/>
    </row>
    <row r="297" spans="5:5" x14ac:dyDescent="0.25">
      <c r="E297" s="48"/>
    </row>
    <row r="298" spans="5:5" x14ac:dyDescent="0.25">
      <c r="E298" s="48"/>
    </row>
    <row r="299" spans="5:5" x14ac:dyDescent="0.25">
      <c r="E299" s="48"/>
    </row>
    <row r="300" spans="5:5" x14ac:dyDescent="0.25">
      <c r="E300" s="48"/>
    </row>
    <row r="301" spans="5:5" x14ac:dyDescent="0.25">
      <c r="E301" s="48"/>
    </row>
    <row r="302" spans="5:5" x14ac:dyDescent="0.25">
      <c r="E302" s="48"/>
    </row>
    <row r="303" spans="5:5" x14ac:dyDescent="0.25">
      <c r="E303" s="48"/>
    </row>
    <row r="304" spans="5:5" x14ac:dyDescent="0.25">
      <c r="E304" s="48"/>
    </row>
    <row r="305" spans="5:5" x14ac:dyDescent="0.25">
      <c r="E305" s="48"/>
    </row>
    <row r="306" spans="5:5" x14ac:dyDescent="0.25">
      <c r="E306" s="48"/>
    </row>
    <row r="307" spans="5:5" x14ac:dyDescent="0.25">
      <c r="E307" s="48"/>
    </row>
    <row r="308" spans="5:5" x14ac:dyDescent="0.25">
      <c r="E308" s="48"/>
    </row>
    <row r="309" spans="5:5" x14ac:dyDescent="0.25">
      <c r="E309" s="48"/>
    </row>
    <row r="310" spans="5:5" x14ac:dyDescent="0.25">
      <c r="E310" s="48"/>
    </row>
    <row r="311" spans="5:5" x14ac:dyDescent="0.25">
      <c r="E311" s="48"/>
    </row>
    <row r="312" spans="5:5" x14ac:dyDescent="0.25">
      <c r="E312" s="48"/>
    </row>
    <row r="313" spans="5:5" x14ac:dyDescent="0.25">
      <c r="E313" s="48"/>
    </row>
    <row r="314" spans="5:5" x14ac:dyDescent="0.25">
      <c r="E314" s="48"/>
    </row>
    <row r="315" spans="5:5" x14ac:dyDescent="0.25">
      <c r="E315" s="48"/>
    </row>
    <row r="316" spans="5:5" x14ac:dyDescent="0.25">
      <c r="E316" s="48"/>
    </row>
    <row r="317" spans="5:5" x14ac:dyDescent="0.25">
      <c r="E317" s="48"/>
    </row>
    <row r="318" spans="5:5" x14ac:dyDescent="0.25">
      <c r="E318" s="48"/>
    </row>
    <row r="319" spans="5:5" x14ac:dyDescent="0.25">
      <c r="E319" s="48"/>
    </row>
    <row r="320" spans="5:5" x14ac:dyDescent="0.25">
      <c r="E320" s="48"/>
    </row>
    <row r="321" spans="5:5" x14ac:dyDescent="0.25">
      <c r="E321" s="48"/>
    </row>
    <row r="322" spans="5:5" x14ac:dyDescent="0.25">
      <c r="E322" s="48"/>
    </row>
    <row r="323" spans="5:5" x14ac:dyDescent="0.25">
      <c r="E323" s="48"/>
    </row>
    <row r="324" spans="5:5" x14ac:dyDescent="0.25">
      <c r="E324" s="48"/>
    </row>
    <row r="325" spans="5:5" x14ac:dyDescent="0.25">
      <c r="E325" s="48"/>
    </row>
    <row r="326" spans="5:5" x14ac:dyDescent="0.25">
      <c r="E326" s="48"/>
    </row>
    <row r="327" spans="5:5" x14ac:dyDescent="0.25">
      <c r="E327" s="48"/>
    </row>
    <row r="328" spans="5:5" x14ac:dyDescent="0.25">
      <c r="E328" s="48"/>
    </row>
    <row r="329" spans="5:5" x14ac:dyDescent="0.25">
      <c r="E329" s="48"/>
    </row>
    <row r="330" spans="5:5" x14ac:dyDescent="0.25">
      <c r="E330" s="48"/>
    </row>
    <row r="331" spans="5:5" x14ac:dyDescent="0.25">
      <c r="E331" s="48"/>
    </row>
    <row r="332" spans="5:5" x14ac:dyDescent="0.25">
      <c r="E332" s="48"/>
    </row>
    <row r="333" spans="5:5" x14ac:dyDescent="0.25">
      <c r="E333" s="48"/>
    </row>
    <row r="334" spans="5:5" x14ac:dyDescent="0.25">
      <c r="E334" s="48"/>
    </row>
  </sheetData>
  <mergeCells count="52">
    <mergeCell ref="J206:M206"/>
    <mergeCell ref="J207:M207"/>
    <mergeCell ref="J187:J194"/>
    <mergeCell ref="J195:J197"/>
    <mergeCell ref="J198:J200"/>
    <mergeCell ref="J201:J202"/>
    <mergeCell ref="J203:J204"/>
    <mergeCell ref="J205:M205"/>
    <mergeCell ref="J115:J122"/>
    <mergeCell ref="J123:J130"/>
    <mergeCell ref="J131:J138"/>
    <mergeCell ref="J139:J146"/>
    <mergeCell ref="J147:J154"/>
    <mergeCell ref="A139:A146"/>
    <mergeCell ref="A147:A154"/>
    <mergeCell ref="A155:A162"/>
    <mergeCell ref="A163:A170"/>
    <mergeCell ref="J179:J186"/>
    <mergeCell ref="J155:J162"/>
    <mergeCell ref="J163:J170"/>
    <mergeCell ref="J171:J178"/>
    <mergeCell ref="K1:L1"/>
    <mergeCell ref="A83:B85"/>
    <mergeCell ref="C83:E83"/>
    <mergeCell ref="A86:A87"/>
    <mergeCell ref="A203:A204"/>
    <mergeCell ref="L83:M83"/>
    <mergeCell ref="J86:J87"/>
    <mergeCell ref="J88:J90"/>
    <mergeCell ref="A171:A178"/>
    <mergeCell ref="A179:A186"/>
    <mergeCell ref="A187:A194"/>
    <mergeCell ref="A195:A197"/>
    <mergeCell ref="A198:A200"/>
    <mergeCell ref="A201:A202"/>
    <mergeCell ref="A123:A130"/>
    <mergeCell ref="A131:A138"/>
    <mergeCell ref="J79:L79"/>
    <mergeCell ref="A91:A98"/>
    <mergeCell ref="A99:A106"/>
    <mergeCell ref="A107:A114"/>
    <mergeCell ref="J80:L80"/>
    <mergeCell ref="J91:J98"/>
    <mergeCell ref="J99:J106"/>
    <mergeCell ref="J107:J114"/>
    <mergeCell ref="A115:A122"/>
    <mergeCell ref="A1:A3"/>
    <mergeCell ref="B1:G1"/>
    <mergeCell ref="B2:C2"/>
    <mergeCell ref="D2:E2"/>
    <mergeCell ref="F2:G2"/>
    <mergeCell ref="A88:A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selection activeCell="H6" sqref="H6"/>
    </sheetView>
  </sheetViews>
  <sheetFormatPr defaultRowHeight="15" x14ac:dyDescent="0.25"/>
  <cols>
    <col min="1" max="1" width="34.28515625" customWidth="1"/>
    <col min="11" max="11" width="35.85546875" customWidth="1"/>
    <col min="13" max="13" width="11" customWidth="1"/>
    <col min="14" max="14" width="10.85546875" customWidth="1"/>
  </cols>
  <sheetData>
    <row r="1" spans="1:13" ht="15.75" thickTop="1" x14ac:dyDescent="0.25">
      <c r="A1" s="142" t="s">
        <v>754</v>
      </c>
      <c r="B1" s="145" t="s">
        <v>756</v>
      </c>
      <c r="C1" s="146"/>
      <c r="D1" s="146"/>
      <c r="E1" s="146"/>
      <c r="F1" s="146"/>
      <c r="G1" s="147"/>
      <c r="L1" s="145" t="s">
        <v>756</v>
      </c>
      <c r="M1" s="147"/>
    </row>
    <row r="2" spans="1:13" x14ac:dyDescent="0.25">
      <c r="A2" s="143"/>
      <c r="B2" s="148" t="s">
        <v>705</v>
      </c>
      <c r="C2" s="149"/>
      <c r="D2" s="149" t="s">
        <v>706</v>
      </c>
      <c r="E2" s="149"/>
      <c r="F2" s="149" t="s">
        <v>707</v>
      </c>
      <c r="G2" s="150"/>
      <c r="L2" s="75" t="s">
        <v>705</v>
      </c>
      <c r="M2" s="76" t="s">
        <v>706</v>
      </c>
    </row>
    <row r="3" spans="1:13" ht="15.75" thickBot="1" x14ac:dyDescent="0.3">
      <c r="A3" s="144"/>
      <c r="B3" s="53" t="s">
        <v>521</v>
      </c>
      <c r="C3" s="54" t="s">
        <v>708</v>
      </c>
      <c r="D3" s="54" t="s">
        <v>521</v>
      </c>
      <c r="E3" s="54" t="s">
        <v>708</v>
      </c>
      <c r="F3" s="54" t="s">
        <v>521</v>
      </c>
      <c r="G3" s="55" t="s">
        <v>708</v>
      </c>
      <c r="L3" s="53" t="s">
        <v>737</v>
      </c>
      <c r="M3" s="55" t="s">
        <v>738</v>
      </c>
    </row>
    <row r="4" spans="1:13" ht="72.75" thickTop="1" x14ac:dyDescent="0.25">
      <c r="A4" s="56" t="s">
        <v>554</v>
      </c>
      <c r="B4" s="57">
        <v>14.88</v>
      </c>
      <c r="C4" s="58">
        <v>25</v>
      </c>
      <c r="D4" s="58">
        <v>5.72</v>
      </c>
      <c r="E4" s="58">
        <v>25</v>
      </c>
      <c r="F4" s="58">
        <v>10.3</v>
      </c>
      <c r="G4" s="59">
        <v>50</v>
      </c>
      <c r="K4" s="56" t="s">
        <v>554</v>
      </c>
      <c r="L4" s="69" t="s">
        <v>740</v>
      </c>
      <c r="M4" s="70" t="s">
        <v>703</v>
      </c>
    </row>
    <row r="5" spans="1:13" ht="72" x14ac:dyDescent="0.25">
      <c r="A5" s="60" t="s">
        <v>555</v>
      </c>
      <c r="B5" s="61">
        <v>28.8</v>
      </c>
      <c r="C5" s="62">
        <v>25</v>
      </c>
      <c r="D5" s="62">
        <v>22.640000000000004</v>
      </c>
      <c r="E5" s="62">
        <v>25</v>
      </c>
      <c r="F5" s="62">
        <v>25.720000000000002</v>
      </c>
      <c r="G5" s="63">
        <v>50</v>
      </c>
      <c r="K5" s="60" t="s">
        <v>555</v>
      </c>
      <c r="L5" s="71" t="s">
        <v>703</v>
      </c>
      <c r="M5" s="72" t="s">
        <v>703</v>
      </c>
    </row>
    <row r="6" spans="1:13" ht="36" x14ac:dyDescent="0.25">
      <c r="A6" s="102" t="s">
        <v>556</v>
      </c>
      <c r="B6" s="103">
        <v>51.20000000000001</v>
      </c>
      <c r="C6" s="104">
        <v>25</v>
      </c>
      <c r="D6" s="104">
        <v>49.4</v>
      </c>
      <c r="E6" s="104">
        <v>25</v>
      </c>
      <c r="F6" s="104">
        <v>50.3</v>
      </c>
      <c r="G6" s="105">
        <v>50</v>
      </c>
      <c r="K6" s="60" t="s">
        <v>556</v>
      </c>
      <c r="L6" s="71" t="s">
        <v>703</v>
      </c>
      <c r="M6" s="72" t="s">
        <v>703</v>
      </c>
    </row>
    <row r="7" spans="1:13" ht="36" x14ac:dyDescent="0.25">
      <c r="A7" s="102" t="s">
        <v>557</v>
      </c>
      <c r="B7" s="103">
        <v>73.600000000000009</v>
      </c>
      <c r="C7" s="104">
        <v>25</v>
      </c>
      <c r="D7" s="104">
        <v>87.920000000000016</v>
      </c>
      <c r="E7" s="104">
        <v>25</v>
      </c>
      <c r="F7" s="104">
        <v>80.760000000000005</v>
      </c>
      <c r="G7" s="105">
        <v>50</v>
      </c>
      <c r="K7" s="60" t="s">
        <v>557</v>
      </c>
      <c r="L7" s="71" t="s">
        <v>703</v>
      </c>
      <c r="M7" s="72" t="s">
        <v>703</v>
      </c>
    </row>
    <row r="8" spans="1:13" ht="24" x14ac:dyDescent="0.25">
      <c r="A8" s="60" t="s">
        <v>558</v>
      </c>
      <c r="B8" s="61">
        <v>82.6</v>
      </c>
      <c r="C8" s="62">
        <v>25</v>
      </c>
      <c r="D8" s="62">
        <v>93.2</v>
      </c>
      <c r="E8" s="62">
        <v>25</v>
      </c>
      <c r="F8" s="62">
        <v>87.9</v>
      </c>
      <c r="G8" s="63">
        <v>50</v>
      </c>
      <c r="K8" s="60" t="s">
        <v>558</v>
      </c>
      <c r="L8" s="71" t="s">
        <v>703</v>
      </c>
      <c r="M8" s="72" t="s">
        <v>703</v>
      </c>
    </row>
    <row r="9" spans="1:13" x14ac:dyDescent="0.25">
      <c r="A9" s="60" t="s">
        <v>559</v>
      </c>
      <c r="B9" s="61">
        <v>12.4</v>
      </c>
      <c r="C9" s="62">
        <v>25</v>
      </c>
      <c r="D9" s="62">
        <v>4.08</v>
      </c>
      <c r="E9" s="62">
        <v>25</v>
      </c>
      <c r="F9" s="62">
        <v>8.24</v>
      </c>
      <c r="G9" s="63">
        <v>50</v>
      </c>
      <c r="K9" s="60" t="s">
        <v>559</v>
      </c>
      <c r="L9" s="71" t="s">
        <v>703</v>
      </c>
      <c r="M9" s="72" t="s">
        <v>703</v>
      </c>
    </row>
    <row r="10" spans="1:13" x14ac:dyDescent="0.25">
      <c r="A10" s="60" t="s">
        <v>560</v>
      </c>
      <c r="B10" s="61">
        <v>5</v>
      </c>
      <c r="C10" s="62">
        <v>25</v>
      </c>
      <c r="D10" s="62">
        <v>2.72</v>
      </c>
      <c r="E10" s="62">
        <v>25</v>
      </c>
      <c r="F10" s="62">
        <v>3.8600000000000008</v>
      </c>
      <c r="G10" s="63">
        <v>50</v>
      </c>
      <c r="K10" s="60" t="s">
        <v>560</v>
      </c>
      <c r="L10" s="71" t="s">
        <v>703</v>
      </c>
      <c r="M10" s="72" t="s">
        <v>703</v>
      </c>
    </row>
    <row r="11" spans="1:13" x14ac:dyDescent="0.25">
      <c r="A11" s="60" t="s">
        <v>561</v>
      </c>
      <c r="B11" s="61">
        <v>78.600000000000009</v>
      </c>
      <c r="C11" s="62">
        <v>25</v>
      </c>
      <c r="D11" s="62">
        <v>86.92</v>
      </c>
      <c r="E11" s="62">
        <v>25</v>
      </c>
      <c r="F11" s="62">
        <v>82.760000000000019</v>
      </c>
      <c r="G11" s="63">
        <v>50</v>
      </c>
      <c r="K11" s="60" t="s">
        <v>561</v>
      </c>
      <c r="L11" s="71" t="s">
        <v>703</v>
      </c>
      <c r="M11" s="72" t="s">
        <v>703</v>
      </c>
    </row>
    <row r="12" spans="1:13" x14ac:dyDescent="0.25">
      <c r="A12" s="60" t="s">
        <v>562</v>
      </c>
      <c r="B12" s="61">
        <v>13.600000000000001</v>
      </c>
      <c r="C12" s="62">
        <v>25</v>
      </c>
      <c r="D12" s="62">
        <v>6.44</v>
      </c>
      <c r="E12" s="62">
        <v>25</v>
      </c>
      <c r="F12" s="62">
        <v>10.020000000000003</v>
      </c>
      <c r="G12" s="63">
        <v>50</v>
      </c>
      <c r="K12" s="60" t="s">
        <v>562</v>
      </c>
      <c r="L12" s="71" t="s">
        <v>703</v>
      </c>
      <c r="M12" s="72" t="s">
        <v>703</v>
      </c>
    </row>
    <row r="13" spans="1:13" x14ac:dyDescent="0.25">
      <c r="A13" s="60" t="s">
        <v>563</v>
      </c>
      <c r="B13" s="61">
        <v>7.8</v>
      </c>
      <c r="C13" s="62">
        <v>25</v>
      </c>
      <c r="D13" s="62">
        <v>6.64</v>
      </c>
      <c r="E13" s="62">
        <v>25</v>
      </c>
      <c r="F13" s="62">
        <v>7.2199999999999989</v>
      </c>
      <c r="G13" s="63">
        <v>50</v>
      </c>
      <c r="K13" s="60" t="s">
        <v>563</v>
      </c>
      <c r="L13" s="71" t="s">
        <v>703</v>
      </c>
      <c r="M13" s="72" t="s">
        <v>703</v>
      </c>
    </row>
    <row r="14" spans="1:13" ht="24" x14ac:dyDescent="0.25">
      <c r="A14" s="60" t="s">
        <v>565</v>
      </c>
      <c r="B14" s="61">
        <v>39.500000000000007</v>
      </c>
      <c r="C14" s="62">
        <v>20</v>
      </c>
      <c r="D14" s="62">
        <v>35.000000000000007</v>
      </c>
      <c r="E14" s="62">
        <v>17</v>
      </c>
      <c r="F14" s="62">
        <v>37.432432432432435</v>
      </c>
      <c r="G14" s="63">
        <v>37</v>
      </c>
      <c r="K14" s="60" t="s">
        <v>565</v>
      </c>
      <c r="L14" s="71" t="s">
        <v>703</v>
      </c>
      <c r="M14" s="72" t="s">
        <v>703</v>
      </c>
    </row>
    <row r="15" spans="1:13" ht="24" x14ac:dyDescent="0.25">
      <c r="A15" s="60" t="s">
        <v>566</v>
      </c>
      <c r="B15" s="61">
        <v>6.15</v>
      </c>
      <c r="C15" s="62">
        <v>20</v>
      </c>
      <c r="D15" s="62">
        <v>1.1764705882352942</v>
      </c>
      <c r="E15" s="62">
        <v>17</v>
      </c>
      <c r="F15" s="62">
        <v>3.8648648648648649</v>
      </c>
      <c r="G15" s="63">
        <v>37</v>
      </c>
      <c r="K15" s="60" t="s">
        <v>566</v>
      </c>
      <c r="L15" s="71" t="s">
        <v>740</v>
      </c>
      <c r="M15" s="72" t="s">
        <v>703</v>
      </c>
    </row>
    <row r="16" spans="1:13" ht="24" x14ac:dyDescent="0.25">
      <c r="A16" s="60" t="s">
        <v>567</v>
      </c>
      <c r="B16" s="61">
        <v>8.2499999999999982</v>
      </c>
      <c r="C16" s="62">
        <v>20</v>
      </c>
      <c r="D16" s="62">
        <v>3.2352941176470589</v>
      </c>
      <c r="E16" s="62">
        <v>17</v>
      </c>
      <c r="F16" s="62">
        <v>5.9459459459459447</v>
      </c>
      <c r="G16" s="63">
        <v>37</v>
      </c>
      <c r="K16" s="60" t="s">
        <v>567</v>
      </c>
      <c r="L16" s="71" t="s">
        <v>740</v>
      </c>
      <c r="M16" s="72" t="s">
        <v>703</v>
      </c>
    </row>
    <row r="17" spans="1:13" ht="24" x14ac:dyDescent="0.25">
      <c r="A17" s="60" t="s">
        <v>568</v>
      </c>
      <c r="B17" s="61">
        <v>8.75</v>
      </c>
      <c r="C17" s="62">
        <v>20</v>
      </c>
      <c r="D17" s="62">
        <v>2.0588235294117645</v>
      </c>
      <c r="E17" s="62">
        <v>17</v>
      </c>
      <c r="F17" s="62">
        <v>5.6756756756756763</v>
      </c>
      <c r="G17" s="63">
        <v>37</v>
      </c>
      <c r="K17" s="60" t="s">
        <v>568</v>
      </c>
      <c r="L17" s="71" t="s">
        <v>703</v>
      </c>
      <c r="M17" s="72" t="s">
        <v>703</v>
      </c>
    </row>
    <row r="18" spans="1:13" ht="24" x14ac:dyDescent="0.25">
      <c r="A18" s="60" t="s">
        <v>569</v>
      </c>
      <c r="B18" s="61">
        <v>27.5</v>
      </c>
      <c r="C18" s="62">
        <v>20</v>
      </c>
      <c r="D18" s="62">
        <v>36.176470588235297</v>
      </c>
      <c r="E18" s="62">
        <v>17</v>
      </c>
      <c r="F18" s="62">
        <v>31.486486486486484</v>
      </c>
      <c r="G18" s="63">
        <v>37</v>
      </c>
      <c r="K18" s="60" t="s">
        <v>569</v>
      </c>
      <c r="L18" s="71" t="s">
        <v>703</v>
      </c>
      <c r="M18" s="72" t="s">
        <v>703</v>
      </c>
    </row>
    <row r="19" spans="1:13" ht="24" x14ac:dyDescent="0.25">
      <c r="A19" s="60" t="s">
        <v>570</v>
      </c>
      <c r="B19" s="61">
        <v>9.1</v>
      </c>
      <c r="C19" s="62">
        <v>20</v>
      </c>
      <c r="D19" s="62">
        <v>2.3529411764705888</v>
      </c>
      <c r="E19" s="62">
        <v>17</v>
      </c>
      <c r="F19" s="62">
        <v>6</v>
      </c>
      <c r="G19" s="63">
        <v>37</v>
      </c>
      <c r="K19" s="60" t="s">
        <v>570</v>
      </c>
      <c r="L19" s="71" t="s">
        <v>703</v>
      </c>
      <c r="M19" s="72" t="s">
        <v>703</v>
      </c>
    </row>
    <row r="20" spans="1:13" x14ac:dyDescent="0.25">
      <c r="A20" s="60" t="s">
        <v>571</v>
      </c>
      <c r="B20" s="64">
        <v>0.74999999999999989</v>
      </c>
      <c r="C20" s="62">
        <v>20</v>
      </c>
      <c r="D20" s="62">
        <v>20</v>
      </c>
      <c r="E20" s="62">
        <v>17</v>
      </c>
      <c r="F20" s="62">
        <v>9.5945945945945965</v>
      </c>
      <c r="G20" s="63">
        <v>37</v>
      </c>
      <c r="K20" s="60" t="s">
        <v>571</v>
      </c>
      <c r="L20" s="71" t="s">
        <v>703</v>
      </c>
      <c r="M20" s="72" t="s">
        <v>739</v>
      </c>
    </row>
    <row r="21" spans="1:13" ht="24" x14ac:dyDescent="0.25">
      <c r="A21" s="60" t="s">
        <v>572</v>
      </c>
      <c r="B21" s="61">
        <v>38.888888888888879</v>
      </c>
      <c r="C21" s="62">
        <v>18</v>
      </c>
      <c r="D21" s="62">
        <v>53.5</v>
      </c>
      <c r="E21" s="62">
        <v>10</v>
      </c>
      <c r="F21" s="62">
        <v>44.107142857142861</v>
      </c>
      <c r="G21" s="63">
        <v>28</v>
      </c>
      <c r="K21" s="60" t="s">
        <v>572</v>
      </c>
      <c r="L21" s="71" t="s">
        <v>703</v>
      </c>
      <c r="M21" s="72" t="s">
        <v>703</v>
      </c>
    </row>
    <row r="22" spans="1:13" ht="24" x14ac:dyDescent="0.25">
      <c r="A22" s="60" t="s">
        <v>573</v>
      </c>
      <c r="B22" s="61">
        <v>5.166666666666667</v>
      </c>
      <c r="C22" s="62">
        <v>18</v>
      </c>
      <c r="D22" s="62">
        <v>1</v>
      </c>
      <c r="E22" s="62">
        <v>10</v>
      </c>
      <c r="F22" s="62">
        <v>3.6785714285714288</v>
      </c>
      <c r="G22" s="63">
        <v>28</v>
      </c>
      <c r="K22" s="60" t="s">
        <v>573</v>
      </c>
      <c r="L22" s="71" t="s">
        <v>740</v>
      </c>
      <c r="M22" s="72" t="s">
        <v>703</v>
      </c>
    </row>
    <row r="23" spans="1:13" ht="24" x14ac:dyDescent="0.25">
      <c r="A23" s="60" t="s">
        <v>574</v>
      </c>
      <c r="B23" s="61">
        <v>10</v>
      </c>
      <c r="C23" s="62">
        <v>18</v>
      </c>
      <c r="D23" s="62">
        <v>3</v>
      </c>
      <c r="E23" s="62">
        <v>10</v>
      </c>
      <c r="F23" s="62">
        <v>7.5000000000000009</v>
      </c>
      <c r="G23" s="63">
        <v>28</v>
      </c>
      <c r="K23" s="60" t="s">
        <v>574</v>
      </c>
      <c r="L23" s="71" t="s">
        <v>740</v>
      </c>
      <c r="M23" s="72" t="s">
        <v>703</v>
      </c>
    </row>
    <row r="24" spans="1:13" ht="24" x14ac:dyDescent="0.25">
      <c r="A24" s="60" t="s">
        <v>575</v>
      </c>
      <c r="B24" s="61">
        <v>10.111111111111109</v>
      </c>
      <c r="C24" s="62">
        <v>18</v>
      </c>
      <c r="D24" s="62">
        <v>2.5</v>
      </c>
      <c r="E24" s="62">
        <v>10</v>
      </c>
      <c r="F24" s="62">
        <v>7.3928571428571415</v>
      </c>
      <c r="G24" s="63">
        <v>28</v>
      </c>
      <c r="K24" s="60" t="s">
        <v>575</v>
      </c>
      <c r="L24" s="71" t="s">
        <v>703</v>
      </c>
      <c r="M24" s="72" t="s">
        <v>703</v>
      </c>
    </row>
    <row r="25" spans="1:13" ht="24" x14ac:dyDescent="0.25">
      <c r="A25" s="60" t="s">
        <v>576</v>
      </c>
      <c r="B25" s="61">
        <v>21.111111111111111</v>
      </c>
      <c r="C25" s="62">
        <v>18</v>
      </c>
      <c r="D25" s="62">
        <v>15</v>
      </c>
      <c r="E25" s="62">
        <v>10</v>
      </c>
      <c r="F25" s="62">
        <v>18.928571428571434</v>
      </c>
      <c r="G25" s="63">
        <v>28</v>
      </c>
      <c r="K25" s="60" t="s">
        <v>576</v>
      </c>
      <c r="L25" s="71" t="s">
        <v>703</v>
      </c>
      <c r="M25" s="72" t="s">
        <v>703</v>
      </c>
    </row>
    <row r="26" spans="1:13" x14ac:dyDescent="0.25">
      <c r="A26" s="60" t="s">
        <v>577</v>
      </c>
      <c r="B26" s="61">
        <v>14.722222222222218</v>
      </c>
      <c r="C26" s="62">
        <v>18</v>
      </c>
      <c r="D26" s="62">
        <v>4.5</v>
      </c>
      <c r="E26" s="62">
        <v>10</v>
      </c>
      <c r="F26" s="62">
        <v>11.071428571428573</v>
      </c>
      <c r="G26" s="63">
        <v>28</v>
      </c>
      <c r="K26" s="60" t="s">
        <v>577</v>
      </c>
      <c r="L26" s="71" t="s">
        <v>703</v>
      </c>
      <c r="M26" s="72" t="s">
        <v>703</v>
      </c>
    </row>
    <row r="27" spans="1:13" x14ac:dyDescent="0.25">
      <c r="A27" s="60" t="s">
        <v>578</v>
      </c>
      <c r="B27" s="61">
        <v>0</v>
      </c>
      <c r="C27" s="62">
        <v>18</v>
      </c>
      <c r="D27" s="62">
        <v>20.5</v>
      </c>
      <c r="E27" s="62">
        <v>10</v>
      </c>
      <c r="F27" s="62">
        <v>7.3214285714285721</v>
      </c>
      <c r="G27" s="63">
        <v>28</v>
      </c>
      <c r="K27" s="60" t="s">
        <v>578</v>
      </c>
      <c r="L27" s="71" t="s">
        <v>703</v>
      </c>
      <c r="M27" s="72" t="s">
        <v>739</v>
      </c>
    </row>
    <row r="28" spans="1:13" ht="36" x14ac:dyDescent="0.25">
      <c r="A28" s="60" t="s">
        <v>579</v>
      </c>
      <c r="B28" s="61">
        <v>18.880000000000006</v>
      </c>
      <c r="C28" s="62">
        <v>25</v>
      </c>
      <c r="D28" s="62">
        <v>22.904761904761905</v>
      </c>
      <c r="E28" s="62">
        <v>21</v>
      </c>
      <c r="F28" s="62">
        <v>20.717391304347828</v>
      </c>
      <c r="G28" s="63">
        <v>46</v>
      </c>
      <c r="K28" s="60" t="s">
        <v>579</v>
      </c>
      <c r="L28" s="71" t="s">
        <v>703</v>
      </c>
      <c r="M28" s="72" t="s">
        <v>703</v>
      </c>
    </row>
    <row r="29" spans="1:13" ht="36" x14ac:dyDescent="0.25">
      <c r="A29" s="60" t="s">
        <v>580</v>
      </c>
      <c r="B29" s="61">
        <v>19.519999999999996</v>
      </c>
      <c r="C29" s="62">
        <v>25</v>
      </c>
      <c r="D29" s="62">
        <v>24.6</v>
      </c>
      <c r="E29" s="62">
        <v>25</v>
      </c>
      <c r="F29" s="62">
        <v>22.059999999999992</v>
      </c>
      <c r="G29" s="63">
        <v>50</v>
      </c>
      <c r="K29" s="60" t="s">
        <v>580</v>
      </c>
      <c r="L29" s="71" t="s">
        <v>703</v>
      </c>
      <c r="M29" s="72" t="s">
        <v>703</v>
      </c>
    </row>
    <row r="30" spans="1:13" x14ac:dyDescent="0.25">
      <c r="A30" s="60" t="s">
        <v>582</v>
      </c>
      <c r="B30" s="61">
        <v>19.583333333333332</v>
      </c>
      <c r="C30" s="62">
        <v>24</v>
      </c>
      <c r="D30" s="62">
        <v>6.9047619047619033</v>
      </c>
      <c r="E30" s="62">
        <v>21</v>
      </c>
      <c r="F30" s="62">
        <v>13.66666666666667</v>
      </c>
      <c r="G30" s="63">
        <v>45</v>
      </c>
      <c r="K30" s="60" t="s">
        <v>582</v>
      </c>
      <c r="L30" s="71" t="s">
        <v>703</v>
      </c>
      <c r="M30" s="72" t="s">
        <v>703</v>
      </c>
    </row>
    <row r="31" spans="1:13" ht="24" x14ac:dyDescent="0.25">
      <c r="A31" s="60" t="s">
        <v>583</v>
      </c>
      <c r="B31" s="61">
        <v>35.083333333333336</v>
      </c>
      <c r="C31" s="62">
        <v>24</v>
      </c>
      <c r="D31" s="62">
        <v>40.476190476190474</v>
      </c>
      <c r="E31" s="62">
        <v>21</v>
      </c>
      <c r="F31" s="62">
        <v>37.600000000000009</v>
      </c>
      <c r="G31" s="63">
        <v>45</v>
      </c>
      <c r="K31" s="60" t="s">
        <v>583</v>
      </c>
      <c r="L31" s="71" t="s">
        <v>703</v>
      </c>
      <c r="M31" s="72" t="s">
        <v>703</v>
      </c>
    </row>
    <row r="32" spans="1:13" x14ac:dyDescent="0.25">
      <c r="A32" s="60" t="s">
        <v>584</v>
      </c>
      <c r="B32" s="61">
        <v>37.125</v>
      </c>
      <c r="C32" s="62">
        <v>24</v>
      </c>
      <c r="D32" s="62">
        <v>18.571428571428577</v>
      </c>
      <c r="E32" s="62">
        <v>21</v>
      </c>
      <c r="F32" s="62">
        <v>28.466666666666669</v>
      </c>
      <c r="G32" s="63">
        <v>45</v>
      </c>
      <c r="K32" s="60" t="s">
        <v>584</v>
      </c>
      <c r="L32" s="71" t="s">
        <v>740</v>
      </c>
      <c r="M32" s="72" t="s">
        <v>703</v>
      </c>
    </row>
    <row r="33" spans="1:13" ht="24" x14ac:dyDescent="0.25">
      <c r="A33" s="60" t="s">
        <v>585</v>
      </c>
      <c r="B33" s="61">
        <v>30.958333333333325</v>
      </c>
      <c r="C33" s="62">
        <v>24</v>
      </c>
      <c r="D33" s="62">
        <v>34.380952380952372</v>
      </c>
      <c r="E33" s="62">
        <v>21</v>
      </c>
      <c r="F33" s="62">
        <v>32.555555555555557</v>
      </c>
      <c r="G33" s="63">
        <v>45</v>
      </c>
      <c r="K33" s="60" t="s">
        <v>585</v>
      </c>
      <c r="L33" s="71" t="s">
        <v>703</v>
      </c>
      <c r="M33" s="72" t="s">
        <v>703</v>
      </c>
    </row>
    <row r="34" spans="1:13" x14ac:dyDescent="0.25">
      <c r="A34" s="60" t="s">
        <v>586</v>
      </c>
      <c r="B34" s="61">
        <v>43.5</v>
      </c>
      <c r="C34" s="62">
        <v>24</v>
      </c>
      <c r="D34" s="62">
        <v>37.142857142857139</v>
      </c>
      <c r="E34" s="62">
        <v>21</v>
      </c>
      <c r="F34" s="62">
        <v>40.533333333333331</v>
      </c>
      <c r="G34" s="63">
        <v>45</v>
      </c>
      <c r="K34" s="60" t="s">
        <v>586</v>
      </c>
      <c r="L34" s="71" t="s">
        <v>703</v>
      </c>
      <c r="M34" s="72" t="s">
        <v>703</v>
      </c>
    </row>
    <row r="35" spans="1:13" ht="24" x14ac:dyDescent="0.25">
      <c r="A35" s="60" t="s">
        <v>587</v>
      </c>
      <c r="B35" s="61">
        <v>43.958333333333336</v>
      </c>
      <c r="C35" s="62">
        <v>24</v>
      </c>
      <c r="D35" s="62">
        <v>59.761904761904759</v>
      </c>
      <c r="E35" s="62">
        <v>21</v>
      </c>
      <c r="F35" s="62">
        <v>51.333333333333329</v>
      </c>
      <c r="G35" s="63">
        <v>45</v>
      </c>
      <c r="K35" s="60" t="s">
        <v>587</v>
      </c>
      <c r="L35" s="71" t="s">
        <v>703</v>
      </c>
      <c r="M35" s="72" t="s">
        <v>703</v>
      </c>
    </row>
    <row r="36" spans="1:13" x14ac:dyDescent="0.25">
      <c r="A36" s="60" t="s">
        <v>588</v>
      </c>
      <c r="B36" s="61">
        <v>70</v>
      </c>
      <c r="C36" s="62">
        <v>2</v>
      </c>
      <c r="D36" s="62">
        <v>60</v>
      </c>
      <c r="E36" s="62">
        <v>1</v>
      </c>
      <c r="F36" s="62">
        <v>66.666666666666671</v>
      </c>
      <c r="G36" s="63">
        <v>3</v>
      </c>
      <c r="K36" s="60" t="s">
        <v>588</v>
      </c>
      <c r="L36" s="71"/>
      <c r="M36" s="72"/>
    </row>
    <row r="37" spans="1:13" x14ac:dyDescent="0.25">
      <c r="A37" s="60" t="s">
        <v>582</v>
      </c>
      <c r="B37" s="61">
        <v>20.625000000000004</v>
      </c>
      <c r="C37" s="62">
        <v>24</v>
      </c>
      <c r="D37" s="62">
        <v>6</v>
      </c>
      <c r="E37" s="62">
        <v>25</v>
      </c>
      <c r="F37" s="62">
        <v>13.163265306122451</v>
      </c>
      <c r="G37" s="63">
        <v>49</v>
      </c>
      <c r="K37" s="60" t="s">
        <v>582</v>
      </c>
      <c r="L37" s="71" t="s">
        <v>740</v>
      </c>
      <c r="M37" s="72" t="s">
        <v>703</v>
      </c>
    </row>
    <row r="38" spans="1:13" ht="24" x14ac:dyDescent="0.25">
      <c r="A38" s="60" t="s">
        <v>583</v>
      </c>
      <c r="B38" s="61">
        <v>38.333333333333336</v>
      </c>
      <c r="C38" s="62">
        <v>24</v>
      </c>
      <c r="D38" s="62">
        <v>43.2</v>
      </c>
      <c r="E38" s="62">
        <v>25</v>
      </c>
      <c r="F38" s="62">
        <v>40.816326530612244</v>
      </c>
      <c r="G38" s="63">
        <v>49</v>
      </c>
      <c r="K38" s="60" t="s">
        <v>583</v>
      </c>
      <c r="L38" s="71" t="s">
        <v>703</v>
      </c>
      <c r="M38" s="72" t="s">
        <v>703</v>
      </c>
    </row>
    <row r="39" spans="1:13" x14ac:dyDescent="0.25">
      <c r="A39" s="60" t="s">
        <v>584</v>
      </c>
      <c r="B39" s="61">
        <v>33.75</v>
      </c>
      <c r="C39" s="62">
        <v>24</v>
      </c>
      <c r="D39" s="62">
        <v>23.319999999999997</v>
      </c>
      <c r="E39" s="62">
        <v>25</v>
      </c>
      <c r="F39" s="62">
        <v>28.428571428571441</v>
      </c>
      <c r="G39" s="63">
        <v>49</v>
      </c>
      <c r="K39" s="60" t="s">
        <v>584</v>
      </c>
      <c r="L39" s="71" t="s">
        <v>703</v>
      </c>
      <c r="M39" s="72" t="s">
        <v>703</v>
      </c>
    </row>
    <row r="40" spans="1:13" ht="24" x14ac:dyDescent="0.25">
      <c r="A40" s="60" t="s">
        <v>585</v>
      </c>
      <c r="B40" s="61">
        <v>32.500000000000007</v>
      </c>
      <c r="C40" s="62">
        <v>24</v>
      </c>
      <c r="D40" s="62">
        <v>31.96</v>
      </c>
      <c r="E40" s="62">
        <v>25</v>
      </c>
      <c r="F40" s="62">
        <v>32.224489795918373</v>
      </c>
      <c r="G40" s="63">
        <v>49</v>
      </c>
      <c r="K40" s="60" t="s">
        <v>585</v>
      </c>
      <c r="L40" s="71" t="s">
        <v>703</v>
      </c>
      <c r="M40" s="72" t="s">
        <v>703</v>
      </c>
    </row>
    <row r="41" spans="1:13" x14ac:dyDescent="0.25">
      <c r="A41" s="60" t="s">
        <v>586</v>
      </c>
      <c r="B41" s="61">
        <v>32.166666666666671</v>
      </c>
      <c r="C41" s="62">
        <v>24</v>
      </c>
      <c r="D41" s="62">
        <v>32.799999999999997</v>
      </c>
      <c r="E41" s="62">
        <v>25</v>
      </c>
      <c r="F41" s="62">
        <v>32.489795918367335</v>
      </c>
      <c r="G41" s="63">
        <v>49</v>
      </c>
      <c r="K41" s="60" t="s">
        <v>586</v>
      </c>
      <c r="L41" s="71" t="s">
        <v>703</v>
      </c>
      <c r="M41" s="72" t="s">
        <v>703</v>
      </c>
    </row>
    <row r="42" spans="1:13" ht="24" x14ac:dyDescent="0.25">
      <c r="A42" s="60" t="s">
        <v>587</v>
      </c>
      <c r="B42" s="61">
        <v>46.875</v>
      </c>
      <c r="C42" s="62">
        <v>24</v>
      </c>
      <c r="D42" s="62">
        <v>58.400000000000006</v>
      </c>
      <c r="E42" s="62">
        <v>25</v>
      </c>
      <c r="F42" s="62">
        <v>52.755102040816332</v>
      </c>
      <c r="G42" s="63">
        <v>49</v>
      </c>
      <c r="K42" s="60" t="s">
        <v>587</v>
      </c>
      <c r="L42" s="71"/>
      <c r="M42" s="72"/>
    </row>
    <row r="43" spans="1:13" x14ac:dyDescent="0.25">
      <c r="A43" s="60" t="s">
        <v>590</v>
      </c>
      <c r="B43" s="61">
        <v>55</v>
      </c>
      <c r="C43" s="62">
        <v>2</v>
      </c>
      <c r="D43" s="62">
        <v>70</v>
      </c>
      <c r="E43" s="62">
        <v>1</v>
      </c>
      <c r="F43" s="62">
        <v>60</v>
      </c>
      <c r="G43" s="63">
        <v>3</v>
      </c>
      <c r="K43" s="60" t="s">
        <v>590</v>
      </c>
      <c r="L43" s="71"/>
      <c r="M43" s="72"/>
    </row>
    <row r="44" spans="1:13" ht="24" x14ac:dyDescent="0.25">
      <c r="A44" s="60" t="s">
        <v>558</v>
      </c>
      <c r="B44" s="61">
        <v>75.041666666666657</v>
      </c>
      <c r="C44" s="62">
        <v>24</v>
      </c>
      <c r="D44" s="62">
        <v>88.684210526315795</v>
      </c>
      <c r="E44" s="62">
        <v>19</v>
      </c>
      <c r="F44" s="62">
        <v>81.069767441860478</v>
      </c>
      <c r="G44" s="63">
        <v>43</v>
      </c>
      <c r="K44" s="60" t="s">
        <v>558</v>
      </c>
      <c r="L44" s="71" t="s">
        <v>703</v>
      </c>
      <c r="M44" s="72" t="s">
        <v>703</v>
      </c>
    </row>
    <row r="45" spans="1:13" x14ac:dyDescent="0.25">
      <c r="A45" s="60" t="s">
        <v>559</v>
      </c>
      <c r="B45" s="61">
        <v>14.958333333333332</v>
      </c>
      <c r="C45" s="62">
        <v>24</v>
      </c>
      <c r="D45" s="62">
        <v>4.3157894736842106</v>
      </c>
      <c r="E45" s="62">
        <v>19</v>
      </c>
      <c r="F45" s="62">
        <v>10.255813953488373</v>
      </c>
      <c r="G45" s="63">
        <v>43</v>
      </c>
      <c r="K45" s="60" t="s">
        <v>559</v>
      </c>
      <c r="L45" s="71" t="s">
        <v>703</v>
      </c>
      <c r="M45" s="72" t="s">
        <v>703</v>
      </c>
    </row>
    <row r="46" spans="1:13" x14ac:dyDescent="0.25">
      <c r="A46" s="60" t="s">
        <v>591</v>
      </c>
      <c r="B46" s="61">
        <v>10</v>
      </c>
      <c r="C46" s="62">
        <v>24</v>
      </c>
      <c r="D46" s="62">
        <v>7</v>
      </c>
      <c r="E46" s="62">
        <v>19</v>
      </c>
      <c r="F46" s="62">
        <v>8.6744186046511658</v>
      </c>
      <c r="G46" s="63">
        <v>43</v>
      </c>
      <c r="K46" s="60" t="s">
        <v>591</v>
      </c>
      <c r="L46" s="71" t="s">
        <v>703</v>
      </c>
      <c r="M46" s="72" t="s">
        <v>703</v>
      </c>
    </row>
    <row r="47" spans="1:13" x14ac:dyDescent="0.25">
      <c r="A47" s="60" t="s">
        <v>561</v>
      </c>
      <c r="B47" s="61">
        <v>74.56521739130433</v>
      </c>
      <c r="C47" s="62">
        <v>23</v>
      </c>
      <c r="D47" s="62">
        <v>83.958333333333371</v>
      </c>
      <c r="E47" s="62">
        <v>24</v>
      </c>
      <c r="F47" s="62">
        <v>79.361702127659555</v>
      </c>
      <c r="G47" s="63">
        <v>47</v>
      </c>
      <c r="K47" s="60" t="s">
        <v>561</v>
      </c>
      <c r="L47" s="71" t="s">
        <v>703</v>
      </c>
      <c r="M47" s="72" t="s">
        <v>703</v>
      </c>
    </row>
    <row r="48" spans="1:13" x14ac:dyDescent="0.25">
      <c r="A48" s="60" t="s">
        <v>562</v>
      </c>
      <c r="B48" s="61">
        <v>16.304347826086961</v>
      </c>
      <c r="C48" s="62">
        <v>23</v>
      </c>
      <c r="D48" s="62">
        <v>7.1666666666666661</v>
      </c>
      <c r="E48" s="62">
        <v>24</v>
      </c>
      <c r="F48" s="62">
        <v>11.638297872340422</v>
      </c>
      <c r="G48" s="63">
        <v>47</v>
      </c>
      <c r="K48" s="60" t="s">
        <v>562</v>
      </c>
      <c r="L48" s="71" t="s">
        <v>703</v>
      </c>
      <c r="M48" s="72" t="s">
        <v>703</v>
      </c>
    </row>
    <row r="49" spans="1:13" x14ac:dyDescent="0.25">
      <c r="A49" s="60" t="s">
        <v>592</v>
      </c>
      <c r="B49" s="61">
        <v>9.1304347826086971</v>
      </c>
      <c r="C49" s="62">
        <v>23</v>
      </c>
      <c r="D49" s="62">
        <v>8.875</v>
      </c>
      <c r="E49" s="62">
        <v>24</v>
      </c>
      <c r="F49" s="62">
        <v>9</v>
      </c>
      <c r="G49" s="63">
        <v>47</v>
      </c>
      <c r="K49" s="60" t="s">
        <v>592</v>
      </c>
      <c r="L49" s="71" t="s">
        <v>703</v>
      </c>
      <c r="M49" s="72" t="s">
        <v>703</v>
      </c>
    </row>
    <row r="50" spans="1:13" ht="36" x14ac:dyDescent="0.25">
      <c r="A50" s="60" t="s">
        <v>593</v>
      </c>
      <c r="B50" s="61">
        <v>12.880000000000003</v>
      </c>
      <c r="C50" s="62">
        <v>25</v>
      </c>
      <c r="D50" s="62">
        <v>6.571428571428573</v>
      </c>
      <c r="E50" s="62">
        <v>21</v>
      </c>
      <c r="F50" s="62">
        <v>10</v>
      </c>
      <c r="G50" s="63">
        <v>46</v>
      </c>
      <c r="K50" s="60" t="s">
        <v>593</v>
      </c>
      <c r="L50" s="71" t="s">
        <v>703</v>
      </c>
      <c r="M50" s="72" t="s">
        <v>703</v>
      </c>
    </row>
    <row r="51" spans="1:13" ht="36" x14ac:dyDescent="0.25">
      <c r="A51" s="60" t="s">
        <v>594</v>
      </c>
      <c r="B51" s="61">
        <v>13.399999999999999</v>
      </c>
      <c r="C51" s="62">
        <v>25</v>
      </c>
      <c r="D51" s="62">
        <v>8.2800000000000011</v>
      </c>
      <c r="E51" s="62">
        <v>25</v>
      </c>
      <c r="F51" s="62">
        <v>10.840000000000002</v>
      </c>
      <c r="G51" s="63">
        <v>50</v>
      </c>
      <c r="K51" s="60" t="s">
        <v>594</v>
      </c>
      <c r="L51" s="71" t="s">
        <v>703</v>
      </c>
      <c r="M51" s="72" t="s">
        <v>703</v>
      </c>
    </row>
    <row r="52" spans="1:13" ht="24" x14ac:dyDescent="0.25">
      <c r="A52" s="60" t="s">
        <v>597</v>
      </c>
      <c r="B52" s="61">
        <v>27.759999999999998</v>
      </c>
      <c r="C52" s="62">
        <v>25</v>
      </c>
      <c r="D52" s="62">
        <v>32.4</v>
      </c>
      <c r="E52" s="62">
        <v>25</v>
      </c>
      <c r="F52" s="62">
        <v>30.08</v>
      </c>
      <c r="G52" s="63">
        <v>50</v>
      </c>
      <c r="K52" s="60" t="s">
        <v>597</v>
      </c>
      <c r="L52" s="71" t="s">
        <v>703</v>
      </c>
      <c r="M52" s="72" t="s">
        <v>703</v>
      </c>
    </row>
    <row r="53" spans="1:13" ht="24" x14ac:dyDescent="0.25">
      <c r="A53" s="60" t="s">
        <v>599</v>
      </c>
      <c r="B53" s="61">
        <v>740</v>
      </c>
      <c r="C53" s="62">
        <v>5</v>
      </c>
      <c r="D53" s="62">
        <v>1825</v>
      </c>
      <c r="E53" s="62">
        <v>4</v>
      </c>
      <c r="F53" s="62">
        <v>1222.2222222222219</v>
      </c>
      <c r="G53" s="63">
        <v>9</v>
      </c>
      <c r="K53" s="60" t="s">
        <v>599</v>
      </c>
      <c r="L53" s="71" t="s">
        <v>703</v>
      </c>
      <c r="M53" s="72" t="s">
        <v>703</v>
      </c>
    </row>
    <row r="54" spans="1:13" ht="24" x14ac:dyDescent="0.25">
      <c r="A54" s="60" t="s">
        <v>600</v>
      </c>
      <c r="B54" s="61">
        <v>4400</v>
      </c>
      <c r="C54" s="62">
        <v>5</v>
      </c>
      <c r="D54" s="62">
        <v>11866.666666666666</v>
      </c>
      <c r="E54" s="62">
        <v>3</v>
      </c>
      <c r="F54" s="62">
        <v>7200</v>
      </c>
      <c r="G54" s="63">
        <v>8</v>
      </c>
      <c r="K54" s="60" t="s">
        <v>600</v>
      </c>
      <c r="L54" s="71" t="s">
        <v>703</v>
      </c>
      <c r="M54" s="72" t="s">
        <v>703</v>
      </c>
    </row>
    <row r="55" spans="1:13" ht="24" x14ac:dyDescent="0.25">
      <c r="A55" s="60" t="s">
        <v>601</v>
      </c>
      <c r="B55" s="61">
        <v>5666.666666666667</v>
      </c>
      <c r="C55" s="62">
        <v>6</v>
      </c>
      <c r="D55" s="62">
        <v>23366.666666666668</v>
      </c>
      <c r="E55" s="62">
        <v>3</v>
      </c>
      <c r="F55" s="62">
        <v>11566.666666666666</v>
      </c>
      <c r="G55" s="63">
        <v>9</v>
      </c>
      <c r="K55" s="60" t="s">
        <v>601</v>
      </c>
      <c r="L55" s="71" t="s">
        <v>703</v>
      </c>
      <c r="M55" s="72" t="s">
        <v>703</v>
      </c>
    </row>
    <row r="56" spans="1:13" ht="24" x14ac:dyDescent="0.25">
      <c r="A56" s="60" t="s">
        <v>602</v>
      </c>
      <c r="B56" s="61">
        <v>608.33333333333337</v>
      </c>
      <c r="C56" s="62">
        <v>6</v>
      </c>
      <c r="D56" s="62">
        <v>1825</v>
      </c>
      <c r="E56" s="62">
        <v>4</v>
      </c>
      <c r="F56" s="62">
        <v>1095</v>
      </c>
      <c r="G56" s="63">
        <v>10</v>
      </c>
      <c r="K56" s="60" t="s">
        <v>602</v>
      </c>
      <c r="L56" s="71" t="s">
        <v>703</v>
      </c>
      <c r="M56" s="72" t="s">
        <v>703</v>
      </c>
    </row>
    <row r="57" spans="1:13" ht="24" x14ac:dyDescent="0.25">
      <c r="A57" s="60" t="s">
        <v>603</v>
      </c>
      <c r="B57" s="61">
        <v>8416.6666666666661</v>
      </c>
      <c r="C57" s="62">
        <v>6</v>
      </c>
      <c r="D57" s="62">
        <v>30033.333333333332</v>
      </c>
      <c r="E57" s="62">
        <v>3</v>
      </c>
      <c r="F57" s="62">
        <v>15622.222222222223</v>
      </c>
      <c r="G57" s="63">
        <v>9</v>
      </c>
      <c r="K57" s="60" t="s">
        <v>603</v>
      </c>
      <c r="L57" s="71" t="s">
        <v>703</v>
      </c>
      <c r="M57" s="72" t="s">
        <v>703</v>
      </c>
    </row>
    <row r="58" spans="1:13" ht="72" x14ac:dyDescent="0.25">
      <c r="A58" s="60" t="s">
        <v>606</v>
      </c>
      <c r="B58" s="61">
        <v>5.2</v>
      </c>
      <c r="C58" s="62">
        <v>25</v>
      </c>
      <c r="D58" s="62">
        <v>5.48</v>
      </c>
      <c r="E58" s="62">
        <v>25</v>
      </c>
      <c r="F58" s="62">
        <v>5.3400000000000007</v>
      </c>
      <c r="G58" s="63">
        <v>50</v>
      </c>
      <c r="K58" s="60" t="s">
        <v>606</v>
      </c>
      <c r="L58" s="71" t="s">
        <v>703</v>
      </c>
      <c r="M58" s="72" t="s">
        <v>703</v>
      </c>
    </row>
    <row r="59" spans="1:13" ht="72" x14ac:dyDescent="0.25">
      <c r="A59" s="60" t="s">
        <v>607</v>
      </c>
      <c r="B59" s="61">
        <v>4.4800000000000004</v>
      </c>
      <c r="C59" s="62">
        <v>25</v>
      </c>
      <c r="D59" s="62">
        <v>4.84</v>
      </c>
      <c r="E59" s="62">
        <v>25</v>
      </c>
      <c r="F59" s="62">
        <v>4.66</v>
      </c>
      <c r="G59" s="63">
        <v>50</v>
      </c>
      <c r="K59" s="60" t="s">
        <v>607</v>
      </c>
      <c r="L59" s="71" t="s">
        <v>703</v>
      </c>
      <c r="M59" s="72" t="s">
        <v>703</v>
      </c>
    </row>
    <row r="60" spans="1:13" ht="60" x14ac:dyDescent="0.25">
      <c r="A60" s="60" t="s">
        <v>608</v>
      </c>
      <c r="B60" s="61">
        <v>4.3600000000000021</v>
      </c>
      <c r="C60" s="62">
        <v>25</v>
      </c>
      <c r="D60" s="62">
        <v>3.8000000000000003</v>
      </c>
      <c r="E60" s="62">
        <v>25</v>
      </c>
      <c r="F60" s="62">
        <v>4.0799999999999992</v>
      </c>
      <c r="G60" s="63">
        <v>50</v>
      </c>
      <c r="K60" s="60" t="s">
        <v>608</v>
      </c>
      <c r="L60" s="71" t="s">
        <v>703</v>
      </c>
      <c r="M60" s="72" t="s">
        <v>703</v>
      </c>
    </row>
    <row r="61" spans="1:13" ht="60" x14ac:dyDescent="0.25">
      <c r="A61" s="60" t="s">
        <v>609</v>
      </c>
      <c r="B61" s="61">
        <v>5.2799999999999985</v>
      </c>
      <c r="C61" s="62">
        <v>25</v>
      </c>
      <c r="D61" s="62">
        <v>5.5200000000000005</v>
      </c>
      <c r="E61" s="62">
        <v>25</v>
      </c>
      <c r="F61" s="62">
        <v>5.4000000000000012</v>
      </c>
      <c r="G61" s="63">
        <v>50</v>
      </c>
      <c r="K61" s="60" t="s">
        <v>609</v>
      </c>
      <c r="L61" s="71" t="s">
        <v>703</v>
      </c>
      <c r="M61" s="72" t="s">
        <v>703</v>
      </c>
    </row>
    <row r="62" spans="1:13" ht="60" x14ac:dyDescent="0.25">
      <c r="A62" s="60" t="s">
        <v>610</v>
      </c>
      <c r="B62" s="61">
        <v>5.3199999999999994</v>
      </c>
      <c r="C62" s="62">
        <v>25</v>
      </c>
      <c r="D62" s="62">
        <v>5.24</v>
      </c>
      <c r="E62" s="62">
        <v>25</v>
      </c>
      <c r="F62" s="62">
        <v>5.280000000000002</v>
      </c>
      <c r="G62" s="63">
        <v>50</v>
      </c>
      <c r="K62" s="60" t="s">
        <v>610</v>
      </c>
      <c r="L62" s="71" t="s">
        <v>703</v>
      </c>
      <c r="M62" s="72" t="s">
        <v>703</v>
      </c>
    </row>
    <row r="63" spans="1:13" ht="60" x14ac:dyDescent="0.25">
      <c r="A63" s="60" t="s">
        <v>611</v>
      </c>
      <c r="B63" s="61">
        <v>5.68</v>
      </c>
      <c r="C63" s="62">
        <v>25</v>
      </c>
      <c r="D63" s="62">
        <v>5.36</v>
      </c>
      <c r="E63" s="62">
        <v>25</v>
      </c>
      <c r="F63" s="62">
        <v>5.5200000000000014</v>
      </c>
      <c r="G63" s="63">
        <v>50</v>
      </c>
      <c r="K63" s="60" t="s">
        <v>611</v>
      </c>
      <c r="L63" s="71" t="s">
        <v>703</v>
      </c>
      <c r="M63" s="72" t="s">
        <v>703</v>
      </c>
    </row>
    <row r="64" spans="1:13" ht="60" x14ac:dyDescent="0.25">
      <c r="A64" s="60" t="s">
        <v>612</v>
      </c>
      <c r="B64" s="61">
        <v>5.32</v>
      </c>
      <c r="C64" s="62">
        <v>25</v>
      </c>
      <c r="D64" s="62">
        <v>5.1599999999999993</v>
      </c>
      <c r="E64" s="62">
        <v>25</v>
      </c>
      <c r="F64" s="62">
        <v>5.24</v>
      </c>
      <c r="G64" s="63">
        <v>50</v>
      </c>
      <c r="K64" s="60" t="s">
        <v>612</v>
      </c>
      <c r="L64" s="71" t="s">
        <v>703</v>
      </c>
      <c r="M64" s="72" t="s">
        <v>703</v>
      </c>
    </row>
    <row r="65" spans="1:13" ht="48" x14ac:dyDescent="0.25">
      <c r="A65" s="60" t="s">
        <v>613</v>
      </c>
      <c r="B65" s="61">
        <v>5.08</v>
      </c>
      <c r="C65" s="62">
        <v>25</v>
      </c>
      <c r="D65" s="62">
        <v>5.6000000000000005</v>
      </c>
      <c r="E65" s="62">
        <v>25</v>
      </c>
      <c r="F65" s="62">
        <v>5.339999999999999</v>
      </c>
      <c r="G65" s="63">
        <v>50</v>
      </c>
      <c r="K65" s="60" t="s">
        <v>613</v>
      </c>
      <c r="L65" s="71" t="s">
        <v>703</v>
      </c>
      <c r="M65" s="72" t="s">
        <v>703</v>
      </c>
    </row>
    <row r="66" spans="1:13" ht="48" x14ac:dyDescent="0.25">
      <c r="A66" s="60" t="s">
        <v>614</v>
      </c>
      <c r="B66" s="61">
        <v>5.28</v>
      </c>
      <c r="C66" s="62">
        <v>25</v>
      </c>
      <c r="D66" s="62">
        <v>5.48</v>
      </c>
      <c r="E66" s="62">
        <v>25</v>
      </c>
      <c r="F66" s="62">
        <v>5.38</v>
      </c>
      <c r="G66" s="63">
        <v>50</v>
      </c>
      <c r="K66" s="60" t="s">
        <v>614</v>
      </c>
      <c r="L66" s="71" t="s">
        <v>703</v>
      </c>
      <c r="M66" s="72" t="s">
        <v>703</v>
      </c>
    </row>
    <row r="67" spans="1:13" ht="72" x14ac:dyDescent="0.25">
      <c r="A67" s="60" t="s">
        <v>615</v>
      </c>
      <c r="B67" s="61">
        <v>4.6800000000000006</v>
      </c>
      <c r="C67" s="62">
        <v>25</v>
      </c>
      <c r="D67" s="62">
        <v>4.2799999999999994</v>
      </c>
      <c r="E67" s="62">
        <v>25</v>
      </c>
      <c r="F67" s="62">
        <v>4.4799999999999995</v>
      </c>
      <c r="G67" s="63">
        <v>50</v>
      </c>
      <c r="K67" s="60" t="s">
        <v>615</v>
      </c>
      <c r="L67" s="71" t="s">
        <v>703</v>
      </c>
      <c r="M67" s="72" t="s">
        <v>703</v>
      </c>
    </row>
    <row r="68" spans="1:13" ht="72" x14ac:dyDescent="0.25">
      <c r="A68" s="60" t="s">
        <v>616</v>
      </c>
      <c r="B68" s="61">
        <v>5.2800000000000011</v>
      </c>
      <c r="C68" s="62">
        <v>25</v>
      </c>
      <c r="D68" s="62">
        <v>5.0400000000000009</v>
      </c>
      <c r="E68" s="62">
        <v>25</v>
      </c>
      <c r="F68" s="62">
        <v>5.16</v>
      </c>
      <c r="G68" s="63">
        <v>50</v>
      </c>
      <c r="K68" s="60" t="s">
        <v>616</v>
      </c>
      <c r="L68" s="71" t="s">
        <v>703</v>
      </c>
      <c r="M68" s="72" t="s">
        <v>703</v>
      </c>
    </row>
    <row r="69" spans="1:13" ht="60" x14ac:dyDescent="0.25">
      <c r="A69" s="60" t="s">
        <v>617</v>
      </c>
      <c r="B69" s="61">
        <v>5.68</v>
      </c>
      <c r="C69" s="62">
        <v>25</v>
      </c>
      <c r="D69" s="62">
        <v>5.5200000000000005</v>
      </c>
      <c r="E69" s="62">
        <v>25</v>
      </c>
      <c r="F69" s="62">
        <v>5.6</v>
      </c>
      <c r="G69" s="63">
        <v>50</v>
      </c>
      <c r="K69" s="60" t="s">
        <v>617</v>
      </c>
      <c r="L69" s="71" t="s">
        <v>703</v>
      </c>
      <c r="M69" s="72" t="s">
        <v>703</v>
      </c>
    </row>
    <row r="70" spans="1:13" ht="60" x14ac:dyDescent="0.25">
      <c r="A70" s="60" t="s">
        <v>618</v>
      </c>
      <c r="B70" s="61">
        <v>5.5200000000000005</v>
      </c>
      <c r="C70" s="62">
        <v>25</v>
      </c>
      <c r="D70" s="62">
        <v>5.4799999999999986</v>
      </c>
      <c r="E70" s="62">
        <v>25</v>
      </c>
      <c r="F70" s="62">
        <v>5.5</v>
      </c>
      <c r="G70" s="63">
        <v>50</v>
      </c>
      <c r="K70" s="60" t="s">
        <v>618</v>
      </c>
      <c r="L70" s="71" t="s">
        <v>703</v>
      </c>
      <c r="M70" s="72" t="s">
        <v>703</v>
      </c>
    </row>
    <row r="71" spans="1:13" ht="36" x14ac:dyDescent="0.25">
      <c r="A71" s="102" t="s">
        <v>619</v>
      </c>
      <c r="B71" s="103">
        <v>51.20000000000001</v>
      </c>
      <c r="C71" s="104">
        <v>25</v>
      </c>
      <c r="D71" s="104">
        <v>49.4</v>
      </c>
      <c r="E71" s="104">
        <v>25</v>
      </c>
      <c r="F71" s="104">
        <v>50.3</v>
      </c>
      <c r="G71" s="105">
        <v>50</v>
      </c>
      <c r="K71" s="60" t="s">
        <v>619</v>
      </c>
      <c r="L71" s="71" t="s">
        <v>703</v>
      </c>
      <c r="M71" s="72" t="s">
        <v>703</v>
      </c>
    </row>
    <row r="72" spans="1:13" ht="36" x14ac:dyDescent="0.25">
      <c r="A72" s="102" t="s">
        <v>620</v>
      </c>
      <c r="B72" s="103">
        <v>61.44</v>
      </c>
      <c r="C72" s="104">
        <v>25</v>
      </c>
      <c r="D72" s="104">
        <v>62.160000000000011</v>
      </c>
      <c r="E72" s="104">
        <v>25</v>
      </c>
      <c r="F72" s="104">
        <v>61.800000000000011</v>
      </c>
      <c r="G72" s="105">
        <v>50</v>
      </c>
      <c r="K72" s="60" t="s">
        <v>620</v>
      </c>
      <c r="L72" s="71" t="s">
        <v>703</v>
      </c>
      <c r="M72" s="72" t="s">
        <v>703</v>
      </c>
    </row>
    <row r="73" spans="1:13" ht="60" x14ac:dyDescent="0.25">
      <c r="A73" s="60" t="s">
        <v>621</v>
      </c>
      <c r="B73" s="61">
        <v>27.920000000000005</v>
      </c>
      <c r="C73" s="62">
        <v>25</v>
      </c>
      <c r="D73" s="62">
        <v>17.600000000000001</v>
      </c>
      <c r="E73" s="62">
        <v>25</v>
      </c>
      <c r="F73" s="62">
        <v>22.759999999999994</v>
      </c>
      <c r="G73" s="63">
        <v>50</v>
      </c>
      <c r="K73" s="60" t="s">
        <v>621</v>
      </c>
      <c r="L73" s="71" t="s">
        <v>703</v>
      </c>
      <c r="M73" s="72" t="s">
        <v>703</v>
      </c>
    </row>
    <row r="74" spans="1:13" ht="72" x14ac:dyDescent="0.25">
      <c r="A74" s="60" t="s">
        <v>622</v>
      </c>
      <c r="B74" s="61">
        <v>40.799999999999997</v>
      </c>
      <c r="C74" s="62">
        <v>25</v>
      </c>
      <c r="D74" s="62">
        <v>62.2</v>
      </c>
      <c r="E74" s="62">
        <v>25</v>
      </c>
      <c r="F74" s="62">
        <v>51.5</v>
      </c>
      <c r="G74" s="63">
        <v>50</v>
      </c>
      <c r="K74" s="60" t="s">
        <v>622</v>
      </c>
      <c r="L74" s="71" t="s">
        <v>703</v>
      </c>
      <c r="M74" s="72" t="s">
        <v>739</v>
      </c>
    </row>
    <row r="75" spans="1:13" ht="72" x14ac:dyDescent="0.25">
      <c r="A75" s="60" t="s">
        <v>623</v>
      </c>
      <c r="B75" s="61">
        <v>16.04</v>
      </c>
      <c r="C75" s="62">
        <v>25</v>
      </c>
      <c r="D75" s="62">
        <v>14.440000000000001</v>
      </c>
      <c r="E75" s="62">
        <v>25</v>
      </c>
      <c r="F75" s="62">
        <v>15.239999999999995</v>
      </c>
      <c r="G75" s="63">
        <v>50</v>
      </c>
      <c r="K75" s="60" t="s">
        <v>623</v>
      </c>
      <c r="L75" s="71" t="s">
        <v>703</v>
      </c>
      <c r="M75" s="72" t="s">
        <v>703</v>
      </c>
    </row>
    <row r="76" spans="1:13" ht="72" x14ac:dyDescent="0.25">
      <c r="A76" s="60" t="s">
        <v>624</v>
      </c>
      <c r="B76" s="61">
        <v>42.600000000000009</v>
      </c>
      <c r="C76" s="62">
        <v>25</v>
      </c>
      <c r="D76" s="62">
        <v>47.4</v>
      </c>
      <c r="E76" s="62">
        <v>25</v>
      </c>
      <c r="F76" s="62">
        <v>45.000000000000007</v>
      </c>
      <c r="G76" s="63">
        <v>50</v>
      </c>
      <c r="K76" s="60" t="s">
        <v>624</v>
      </c>
      <c r="L76" s="71" t="s">
        <v>703</v>
      </c>
      <c r="M76" s="72" t="s">
        <v>703</v>
      </c>
    </row>
    <row r="77" spans="1:13" ht="72" x14ac:dyDescent="0.25">
      <c r="A77" s="60" t="s">
        <v>627</v>
      </c>
      <c r="B77" s="61">
        <v>5.4799999999999995</v>
      </c>
      <c r="C77" s="62">
        <v>25</v>
      </c>
      <c r="D77" s="62">
        <v>5.68</v>
      </c>
      <c r="E77" s="62">
        <v>25</v>
      </c>
      <c r="F77" s="62">
        <v>5.5799999999999992</v>
      </c>
      <c r="G77" s="63">
        <v>50</v>
      </c>
      <c r="K77" s="60" t="s">
        <v>627</v>
      </c>
      <c r="L77" s="71" t="s">
        <v>703</v>
      </c>
      <c r="M77" s="72" t="s">
        <v>703</v>
      </c>
    </row>
    <row r="78" spans="1:13" ht="72" x14ac:dyDescent="0.25">
      <c r="A78" s="60" t="s">
        <v>628</v>
      </c>
      <c r="B78" s="61">
        <v>4.4399999999999995</v>
      </c>
      <c r="C78" s="62">
        <v>25</v>
      </c>
      <c r="D78" s="62">
        <v>4.839999999999999</v>
      </c>
      <c r="E78" s="62">
        <v>25</v>
      </c>
      <c r="F78" s="62">
        <v>4.6400000000000006</v>
      </c>
      <c r="G78" s="63">
        <v>50</v>
      </c>
      <c r="K78" s="60" t="s">
        <v>628</v>
      </c>
      <c r="L78" s="71" t="s">
        <v>703</v>
      </c>
      <c r="M78" s="72" t="s">
        <v>703</v>
      </c>
    </row>
    <row r="79" spans="1:13" ht="60" x14ac:dyDescent="0.25">
      <c r="A79" s="60" t="s">
        <v>629</v>
      </c>
      <c r="B79" s="61">
        <v>4.3600000000000012</v>
      </c>
      <c r="C79" s="62">
        <v>25</v>
      </c>
      <c r="D79" s="62">
        <v>3.8800000000000003</v>
      </c>
      <c r="E79" s="62">
        <v>25</v>
      </c>
      <c r="F79" s="62">
        <v>4.1200000000000019</v>
      </c>
      <c r="G79" s="63">
        <v>50</v>
      </c>
      <c r="K79" s="60" t="s">
        <v>629</v>
      </c>
      <c r="L79" s="71" t="s">
        <v>703</v>
      </c>
      <c r="M79" s="72" t="s">
        <v>703</v>
      </c>
    </row>
    <row r="80" spans="1:13" ht="60" x14ac:dyDescent="0.25">
      <c r="A80" s="60" t="s">
        <v>630</v>
      </c>
      <c r="B80" s="61">
        <v>5.88</v>
      </c>
      <c r="C80" s="62">
        <v>25</v>
      </c>
      <c r="D80" s="62">
        <v>5.6799999999999988</v>
      </c>
      <c r="E80" s="62">
        <v>25</v>
      </c>
      <c r="F80" s="62">
        <v>5.7799999999999985</v>
      </c>
      <c r="G80" s="63">
        <v>50</v>
      </c>
      <c r="K80" s="60" t="s">
        <v>630</v>
      </c>
      <c r="L80" s="71" t="s">
        <v>703</v>
      </c>
      <c r="M80" s="72" t="s">
        <v>703</v>
      </c>
    </row>
    <row r="81" spans="1:13" ht="60" x14ac:dyDescent="0.25">
      <c r="A81" s="60" t="s">
        <v>631</v>
      </c>
      <c r="B81" s="61">
        <v>6.0000000000000009</v>
      </c>
      <c r="C81" s="62">
        <v>25</v>
      </c>
      <c r="D81" s="62">
        <v>5.68</v>
      </c>
      <c r="E81" s="62">
        <v>25</v>
      </c>
      <c r="F81" s="62">
        <v>5.84</v>
      </c>
      <c r="G81" s="63">
        <v>50</v>
      </c>
      <c r="K81" s="60" t="s">
        <v>631</v>
      </c>
      <c r="L81" s="71" t="s">
        <v>703</v>
      </c>
      <c r="M81" s="72" t="s">
        <v>703</v>
      </c>
    </row>
    <row r="82" spans="1:13" ht="72" x14ac:dyDescent="0.25">
      <c r="A82" s="60" t="s">
        <v>632</v>
      </c>
      <c r="B82" s="61">
        <v>4.7600000000000007</v>
      </c>
      <c r="C82" s="62">
        <v>25</v>
      </c>
      <c r="D82" s="62">
        <v>4.120000000000001</v>
      </c>
      <c r="E82" s="62">
        <v>25</v>
      </c>
      <c r="F82" s="62">
        <v>4.4400000000000013</v>
      </c>
      <c r="G82" s="63">
        <v>50</v>
      </c>
      <c r="K82" s="60" t="s">
        <v>632</v>
      </c>
      <c r="L82" s="71" t="s">
        <v>703</v>
      </c>
      <c r="M82" s="72" t="s">
        <v>703</v>
      </c>
    </row>
    <row r="83" spans="1:13" ht="72" x14ac:dyDescent="0.25">
      <c r="A83" s="60" t="s">
        <v>633</v>
      </c>
      <c r="B83" s="61">
        <v>5.4799999999999995</v>
      </c>
      <c r="C83" s="62">
        <v>25</v>
      </c>
      <c r="D83" s="62">
        <v>5.6000000000000005</v>
      </c>
      <c r="E83" s="62">
        <v>25</v>
      </c>
      <c r="F83" s="62">
        <v>5.54</v>
      </c>
      <c r="G83" s="63">
        <v>50</v>
      </c>
      <c r="K83" s="60" t="s">
        <v>633</v>
      </c>
      <c r="L83" s="71" t="s">
        <v>703</v>
      </c>
      <c r="M83" s="72" t="s">
        <v>703</v>
      </c>
    </row>
    <row r="84" spans="1:13" ht="72" x14ac:dyDescent="0.25">
      <c r="A84" s="60" t="s">
        <v>634</v>
      </c>
      <c r="B84" s="61">
        <v>5.56</v>
      </c>
      <c r="C84" s="62">
        <v>25</v>
      </c>
      <c r="D84" s="62">
        <v>5.5600000000000005</v>
      </c>
      <c r="E84" s="62">
        <v>25</v>
      </c>
      <c r="F84" s="62">
        <v>5.5600000000000005</v>
      </c>
      <c r="G84" s="63">
        <v>50</v>
      </c>
      <c r="K84" s="60" t="s">
        <v>634</v>
      </c>
      <c r="L84" s="71" t="s">
        <v>703</v>
      </c>
      <c r="M84" s="72" t="s">
        <v>703</v>
      </c>
    </row>
    <row r="85" spans="1:13" ht="72" x14ac:dyDescent="0.25">
      <c r="A85" s="60" t="s">
        <v>635</v>
      </c>
      <c r="B85" s="61">
        <v>5.48</v>
      </c>
      <c r="C85" s="62">
        <v>25</v>
      </c>
      <c r="D85" s="62">
        <v>5.7600000000000007</v>
      </c>
      <c r="E85" s="62">
        <v>25</v>
      </c>
      <c r="F85" s="62">
        <v>5.62</v>
      </c>
      <c r="G85" s="63">
        <v>50</v>
      </c>
      <c r="K85" s="60" t="s">
        <v>635</v>
      </c>
      <c r="L85" s="71" t="s">
        <v>703</v>
      </c>
      <c r="M85" s="72" t="s">
        <v>703</v>
      </c>
    </row>
    <row r="86" spans="1:13" ht="72" x14ac:dyDescent="0.25">
      <c r="A86" s="60" t="s">
        <v>636</v>
      </c>
      <c r="B86" s="61">
        <v>5.919999999999999</v>
      </c>
      <c r="C86" s="62">
        <v>25</v>
      </c>
      <c r="D86" s="62">
        <v>6.0399999999999991</v>
      </c>
      <c r="E86" s="62">
        <v>25</v>
      </c>
      <c r="F86" s="62">
        <v>5.9799999999999995</v>
      </c>
      <c r="G86" s="63">
        <v>50</v>
      </c>
      <c r="K86" s="60" t="s">
        <v>636</v>
      </c>
      <c r="L86" s="71" t="s">
        <v>703</v>
      </c>
      <c r="M86" s="72" t="s">
        <v>703</v>
      </c>
    </row>
    <row r="87" spans="1:13" ht="60" x14ac:dyDescent="0.25">
      <c r="A87" s="60" t="s">
        <v>637</v>
      </c>
      <c r="B87" s="61">
        <v>5.879999999999999</v>
      </c>
      <c r="C87" s="62">
        <v>25</v>
      </c>
      <c r="D87" s="62">
        <v>5.919999999999999</v>
      </c>
      <c r="E87" s="62">
        <v>25</v>
      </c>
      <c r="F87" s="62">
        <v>5.9</v>
      </c>
      <c r="G87" s="63">
        <v>50</v>
      </c>
      <c r="K87" s="60" t="s">
        <v>637</v>
      </c>
      <c r="L87" s="71" t="s">
        <v>703</v>
      </c>
      <c r="M87" s="72" t="s">
        <v>703</v>
      </c>
    </row>
    <row r="88" spans="1:13" ht="36" x14ac:dyDescent="0.25">
      <c r="A88" s="60" t="s">
        <v>619</v>
      </c>
      <c r="B88" s="61">
        <v>73.600000000000009</v>
      </c>
      <c r="C88" s="62">
        <v>25</v>
      </c>
      <c r="D88" s="62">
        <v>87.920000000000016</v>
      </c>
      <c r="E88" s="62">
        <v>25</v>
      </c>
      <c r="F88" s="62">
        <v>80.760000000000005</v>
      </c>
      <c r="G88" s="63">
        <v>50</v>
      </c>
      <c r="K88" s="60" t="s">
        <v>619</v>
      </c>
      <c r="L88" s="71" t="s">
        <v>703</v>
      </c>
      <c r="M88" s="72" t="s">
        <v>703</v>
      </c>
    </row>
    <row r="89" spans="1:13" ht="36" x14ac:dyDescent="0.25">
      <c r="A89" s="60" t="s">
        <v>638</v>
      </c>
      <c r="B89" s="61">
        <v>77.680000000000007</v>
      </c>
      <c r="C89" s="62">
        <v>25</v>
      </c>
      <c r="D89" s="62">
        <v>89.679999999999993</v>
      </c>
      <c r="E89" s="62">
        <v>25</v>
      </c>
      <c r="F89" s="62">
        <v>83.679999999999993</v>
      </c>
      <c r="G89" s="63">
        <v>50</v>
      </c>
      <c r="K89" s="60" t="s">
        <v>638</v>
      </c>
      <c r="L89" s="71" t="s">
        <v>703</v>
      </c>
      <c r="M89" s="72" t="s">
        <v>703</v>
      </c>
    </row>
    <row r="90" spans="1:13" ht="60" x14ac:dyDescent="0.25">
      <c r="A90" s="60" t="s">
        <v>639</v>
      </c>
      <c r="B90" s="61">
        <v>29.119999999999997</v>
      </c>
      <c r="C90" s="62">
        <v>25</v>
      </c>
      <c r="D90" s="62">
        <v>14.839999999999998</v>
      </c>
      <c r="E90" s="62">
        <v>25</v>
      </c>
      <c r="F90" s="62">
        <v>21.979999999999997</v>
      </c>
      <c r="G90" s="63">
        <v>50</v>
      </c>
      <c r="K90" s="60" t="s">
        <v>639</v>
      </c>
      <c r="L90" s="71" t="s">
        <v>703</v>
      </c>
      <c r="M90" s="72" t="s">
        <v>703</v>
      </c>
    </row>
    <row r="91" spans="1:13" ht="72" x14ac:dyDescent="0.25">
      <c r="A91" s="60" t="s">
        <v>640</v>
      </c>
      <c r="B91" s="61">
        <v>39.800000000000004</v>
      </c>
      <c r="C91" s="62">
        <v>25</v>
      </c>
      <c r="D91" s="62">
        <v>65.2</v>
      </c>
      <c r="E91" s="62">
        <v>25</v>
      </c>
      <c r="F91" s="62">
        <v>52.500000000000007</v>
      </c>
      <c r="G91" s="63">
        <v>50</v>
      </c>
      <c r="K91" s="60" t="s">
        <v>640</v>
      </c>
      <c r="L91" s="71" t="s">
        <v>703</v>
      </c>
      <c r="M91" s="72" t="s">
        <v>739</v>
      </c>
    </row>
    <row r="92" spans="1:13" ht="72" x14ac:dyDescent="0.25">
      <c r="A92" s="60" t="s">
        <v>641</v>
      </c>
      <c r="B92" s="61">
        <v>22.6</v>
      </c>
      <c r="C92" s="62">
        <v>25</v>
      </c>
      <c r="D92" s="62">
        <v>19.079999999999998</v>
      </c>
      <c r="E92" s="62">
        <v>25</v>
      </c>
      <c r="F92" s="62">
        <v>20.840000000000003</v>
      </c>
      <c r="G92" s="63">
        <v>50</v>
      </c>
      <c r="K92" s="60" t="s">
        <v>641</v>
      </c>
      <c r="L92" s="71" t="s">
        <v>703</v>
      </c>
      <c r="M92" s="72" t="s">
        <v>703</v>
      </c>
    </row>
    <row r="93" spans="1:13" ht="36" x14ac:dyDescent="0.25">
      <c r="A93" s="60" t="s">
        <v>642</v>
      </c>
      <c r="B93" s="61">
        <v>53.958333333333336</v>
      </c>
      <c r="C93" s="62">
        <v>24</v>
      </c>
      <c r="D93" s="62">
        <v>49.519999999999996</v>
      </c>
      <c r="E93" s="62">
        <v>25</v>
      </c>
      <c r="F93" s="62">
        <v>51.693877551020421</v>
      </c>
      <c r="G93" s="63">
        <v>49</v>
      </c>
      <c r="K93" s="60" t="s">
        <v>642</v>
      </c>
      <c r="L93" s="71" t="s">
        <v>703</v>
      </c>
      <c r="M93" s="72" t="s">
        <v>703</v>
      </c>
    </row>
    <row r="94" spans="1:13" ht="36.75" thickBot="1" x14ac:dyDescent="0.3">
      <c r="A94" s="65" t="s">
        <v>643</v>
      </c>
      <c r="B94" s="66">
        <v>24.5</v>
      </c>
      <c r="C94" s="67">
        <v>20</v>
      </c>
      <c r="D94" s="67">
        <v>21.695652173913043</v>
      </c>
      <c r="E94" s="67">
        <v>23</v>
      </c>
      <c r="F94" s="67">
        <v>23</v>
      </c>
      <c r="G94" s="68">
        <v>43</v>
      </c>
      <c r="K94" s="65" t="s">
        <v>643</v>
      </c>
      <c r="L94" s="73" t="s">
        <v>703</v>
      </c>
      <c r="M94" s="74" t="s">
        <v>703</v>
      </c>
    </row>
    <row r="95" spans="1:13" ht="15.75" thickTop="1" x14ac:dyDescent="0.25"/>
    <row r="96" spans="1:13" ht="15.75" thickBot="1" x14ac:dyDescent="0.3"/>
    <row r="97" spans="1:14" ht="15.75" customHeight="1" thickTop="1" x14ac:dyDescent="0.25">
      <c r="A97" s="132" t="s">
        <v>755</v>
      </c>
      <c r="B97" s="133"/>
      <c r="C97" s="129" t="s">
        <v>756</v>
      </c>
      <c r="D97" s="138"/>
      <c r="E97" s="138"/>
      <c r="F97" s="138"/>
      <c r="G97" s="138"/>
      <c r="H97" s="130"/>
      <c r="M97" s="129" t="s">
        <v>756</v>
      </c>
      <c r="N97" s="130"/>
    </row>
    <row r="98" spans="1:14" x14ac:dyDescent="0.25">
      <c r="A98" s="134"/>
      <c r="B98" s="135"/>
      <c r="C98" s="139" t="s">
        <v>705</v>
      </c>
      <c r="D98" s="140"/>
      <c r="E98" s="140" t="s">
        <v>706</v>
      </c>
      <c r="F98" s="140"/>
      <c r="G98" s="140" t="s">
        <v>707</v>
      </c>
      <c r="H98" s="141"/>
      <c r="M98" s="100" t="s">
        <v>705</v>
      </c>
      <c r="N98" s="101" t="s">
        <v>706</v>
      </c>
    </row>
    <row r="99" spans="1:14" ht="25.5" thickBot="1" x14ac:dyDescent="0.3">
      <c r="A99" s="136"/>
      <c r="B99" s="137"/>
      <c r="C99" s="77" t="s">
        <v>743</v>
      </c>
      <c r="D99" s="78" t="s">
        <v>757</v>
      </c>
      <c r="E99" s="78" t="s">
        <v>743</v>
      </c>
      <c r="F99" s="78" t="s">
        <v>757</v>
      </c>
      <c r="G99" s="78" t="s">
        <v>743</v>
      </c>
      <c r="H99" s="79" t="s">
        <v>757</v>
      </c>
      <c r="M99" s="77" t="s">
        <v>737</v>
      </c>
      <c r="N99" s="79" t="s">
        <v>738</v>
      </c>
    </row>
    <row r="100" spans="1:14" ht="15.75" thickTop="1" x14ac:dyDescent="0.25">
      <c r="A100" s="131" t="s">
        <v>595</v>
      </c>
      <c r="B100" s="80" t="s">
        <v>260</v>
      </c>
      <c r="C100" s="81">
        <v>6</v>
      </c>
      <c r="D100" s="82">
        <v>0.24</v>
      </c>
      <c r="E100" s="83">
        <v>9</v>
      </c>
      <c r="F100" s="82">
        <v>0.36</v>
      </c>
      <c r="G100" s="83">
        <v>15</v>
      </c>
      <c r="H100" s="84">
        <v>0.3</v>
      </c>
      <c r="K100" s="131" t="s">
        <v>595</v>
      </c>
      <c r="L100" s="80" t="s">
        <v>260</v>
      </c>
      <c r="M100" s="95" t="s">
        <v>703</v>
      </c>
      <c r="N100" s="96" t="s">
        <v>703</v>
      </c>
    </row>
    <row r="101" spans="1:14" ht="24" x14ac:dyDescent="0.25">
      <c r="A101" s="127"/>
      <c r="B101" s="85" t="s">
        <v>240</v>
      </c>
      <c r="C101" s="86">
        <v>11</v>
      </c>
      <c r="D101" s="87">
        <v>0.44</v>
      </c>
      <c r="E101" s="88">
        <v>12</v>
      </c>
      <c r="F101" s="87">
        <v>0.48</v>
      </c>
      <c r="G101" s="88">
        <v>23</v>
      </c>
      <c r="H101" s="89">
        <v>0.46</v>
      </c>
      <c r="K101" s="127"/>
      <c r="L101" s="85" t="s">
        <v>240</v>
      </c>
      <c r="M101" s="97" t="s">
        <v>703</v>
      </c>
      <c r="N101" s="98" t="s">
        <v>703</v>
      </c>
    </row>
    <row r="102" spans="1:14" ht="24" x14ac:dyDescent="0.25">
      <c r="A102" s="127"/>
      <c r="B102" s="85" t="s">
        <v>241</v>
      </c>
      <c r="C102" s="86">
        <v>8</v>
      </c>
      <c r="D102" s="87">
        <v>0.32</v>
      </c>
      <c r="E102" s="88">
        <v>4</v>
      </c>
      <c r="F102" s="87">
        <v>0.16</v>
      </c>
      <c r="G102" s="88">
        <v>12</v>
      </c>
      <c r="H102" s="89">
        <v>0.24</v>
      </c>
      <c r="K102" s="127"/>
      <c r="L102" s="85" t="s">
        <v>241</v>
      </c>
      <c r="M102" s="97" t="s">
        <v>703</v>
      </c>
      <c r="N102" s="98" t="s">
        <v>703</v>
      </c>
    </row>
    <row r="103" spans="1:14" x14ac:dyDescent="0.25">
      <c r="A103" s="127" t="s">
        <v>596</v>
      </c>
      <c r="B103" s="85" t="s">
        <v>260</v>
      </c>
      <c r="C103" s="86">
        <v>2</v>
      </c>
      <c r="D103" s="87">
        <v>0.08</v>
      </c>
      <c r="E103" s="88">
        <v>2</v>
      </c>
      <c r="F103" s="87">
        <v>0.08</v>
      </c>
      <c r="G103" s="88">
        <v>4</v>
      </c>
      <c r="H103" s="89">
        <v>0.08</v>
      </c>
      <c r="K103" s="127" t="s">
        <v>596</v>
      </c>
      <c r="L103" s="85" t="s">
        <v>260</v>
      </c>
      <c r="M103" s="97" t="s">
        <v>703</v>
      </c>
      <c r="N103" s="98" t="s">
        <v>703</v>
      </c>
    </row>
    <row r="104" spans="1:14" ht="24" x14ac:dyDescent="0.25">
      <c r="A104" s="127"/>
      <c r="B104" s="85" t="s">
        <v>240</v>
      </c>
      <c r="C104" s="86">
        <v>5</v>
      </c>
      <c r="D104" s="87">
        <v>0.2</v>
      </c>
      <c r="E104" s="88">
        <v>15</v>
      </c>
      <c r="F104" s="87">
        <v>0.6</v>
      </c>
      <c r="G104" s="88">
        <v>20</v>
      </c>
      <c r="H104" s="89">
        <v>0.4</v>
      </c>
      <c r="K104" s="127"/>
      <c r="L104" s="85" t="s">
        <v>240</v>
      </c>
      <c r="M104" s="97" t="s">
        <v>703</v>
      </c>
      <c r="N104" s="98" t="s">
        <v>739</v>
      </c>
    </row>
    <row r="105" spans="1:14" ht="24" x14ac:dyDescent="0.25">
      <c r="A105" s="127"/>
      <c r="B105" s="85" t="s">
        <v>241</v>
      </c>
      <c r="C105" s="86">
        <v>18</v>
      </c>
      <c r="D105" s="87">
        <v>0.72</v>
      </c>
      <c r="E105" s="88">
        <v>8</v>
      </c>
      <c r="F105" s="87">
        <v>0.32</v>
      </c>
      <c r="G105" s="88">
        <v>26</v>
      </c>
      <c r="H105" s="89">
        <v>0.52</v>
      </c>
      <c r="K105" s="127"/>
      <c r="L105" s="85" t="s">
        <v>241</v>
      </c>
      <c r="M105" s="97" t="s">
        <v>740</v>
      </c>
      <c r="N105" s="98" t="s">
        <v>703</v>
      </c>
    </row>
    <row r="106" spans="1:14" x14ac:dyDescent="0.25">
      <c r="A106" s="127" t="s">
        <v>598</v>
      </c>
      <c r="B106" s="85" t="s">
        <v>233</v>
      </c>
      <c r="C106" s="86">
        <v>8</v>
      </c>
      <c r="D106" s="87">
        <v>0.32</v>
      </c>
      <c r="E106" s="88">
        <v>5</v>
      </c>
      <c r="F106" s="87">
        <v>0.2</v>
      </c>
      <c r="G106" s="88">
        <v>13</v>
      </c>
      <c r="H106" s="89">
        <v>0.26</v>
      </c>
      <c r="K106" s="127" t="s">
        <v>598</v>
      </c>
      <c r="L106" s="85" t="s">
        <v>233</v>
      </c>
      <c r="M106" s="97" t="s">
        <v>703</v>
      </c>
      <c r="N106" s="98" t="s">
        <v>703</v>
      </c>
    </row>
    <row r="107" spans="1:14" x14ac:dyDescent="0.25">
      <c r="A107" s="127"/>
      <c r="B107" s="85" t="s">
        <v>256</v>
      </c>
      <c r="C107" s="86">
        <v>17</v>
      </c>
      <c r="D107" s="87">
        <v>0.68</v>
      </c>
      <c r="E107" s="88">
        <v>20</v>
      </c>
      <c r="F107" s="87">
        <v>0.8</v>
      </c>
      <c r="G107" s="88">
        <v>37</v>
      </c>
      <c r="H107" s="89">
        <v>0.74</v>
      </c>
      <c r="K107" s="127"/>
      <c r="L107" s="85" t="s">
        <v>256</v>
      </c>
      <c r="M107" s="97" t="s">
        <v>703</v>
      </c>
      <c r="N107" s="98" t="s">
        <v>703</v>
      </c>
    </row>
    <row r="108" spans="1:14" ht="48" x14ac:dyDescent="0.25">
      <c r="A108" s="127" t="s">
        <v>604</v>
      </c>
      <c r="B108" s="85" t="s">
        <v>343</v>
      </c>
      <c r="C108" s="86">
        <v>1</v>
      </c>
      <c r="D108" s="87">
        <v>0.04</v>
      </c>
      <c r="E108" s="88">
        <v>1</v>
      </c>
      <c r="F108" s="87">
        <v>0.04</v>
      </c>
      <c r="G108" s="88">
        <v>2</v>
      </c>
      <c r="H108" s="89">
        <v>0.04</v>
      </c>
      <c r="K108" s="127" t="s">
        <v>604</v>
      </c>
      <c r="L108" s="85" t="s">
        <v>343</v>
      </c>
      <c r="M108" s="97" t="s">
        <v>703</v>
      </c>
      <c r="N108" s="98" t="s">
        <v>703</v>
      </c>
    </row>
    <row r="109" spans="1:14" ht="36" x14ac:dyDescent="0.25">
      <c r="A109" s="127"/>
      <c r="B109" s="85" t="s">
        <v>261</v>
      </c>
      <c r="C109" s="86">
        <v>9</v>
      </c>
      <c r="D109" s="87">
        <v>0.36</v>
      </c>
      <c r="E109" s="88">
        <v>7</v>
      </c>
      <c r="F109" s="87">
        <v>0.28000000000000003</v>
      </c>
      <c r="G109" s="88">
        <v>16</v>
      </c>
      <c r="H109" s="89">
        <v>0.32</v>
      </c>
      <c r="K109" s="127"/>
      <c r="L109" s="85" t="s">
        <v>261</v>
      </c>
      <c r="M109" s="97" t="s">
        <v>703</v>
      </c>
      <c r="N109" s="98" t="s">
        <v>703</v>
      </c>
    </row>
    <row r="110" spans="1:14" ht="48" x14ac:dyDescent="0.25">
      <c r="A110" s="127"/>
      <c r="B110" s="85" t="s">
        <v>242</v>
      </c>
      <c r="C110" s="86">
        <v>15</v>
      </c>
      <c r="D110" s="87">
        <v>0.6</v>
      </c>
      <c r="E110" s="88">
        <v>17</v>
      </c>
      <c r="F110" s="87">
        <v>0.68</v>
      </c>
      <c r="G110" s="88">
        <v>32</v>
      </c>
      <c r="H110" s="89">
        <v>0.64</v>
      </c>
      <c r="K110" s="127"/>
      <c r="L110" s="85" t="s">
        <v>242</v>
      </c>
      <c r="M110" s="97"/>
      <c r="N110" s="98"/>
    </row>
    <row r="111" spans="1:14" ht="48" x14ac:dyDescent="0.25">
      <c r="A111" s="127" t="s">
        <v>605</v>
      </c>
      <c r="B111" s="85" t="s">
        <v>343</v>
      </c>
      <c r="C111" s="86">
        <v>3</v>
      </c>
      <c r="D111" s="87">
        <v>0.12</v>
      </c>
      <c r="E111" s="88">
        <v>0</v>
      </c>
      <c r="F111" s="87">
        <v>0</v>
      </c>
      <c r="G111" s="88">
        <v>3</v>
      </c>
      <c r="H111" s="89">
        <v>0.06</v>
      </c>
      <c r="K111" s="127" t="s">
        <v>605</v>
      </c>
      <c r="L111" s="85" t="s">
        <v>343</v>
      </c>
      <c r="M111" s="97"/>
      <c r="N111" s="98"/>
    </row>
    <row r="112" spans="1:14" ht="36" x14ac:dyDescent="0.25">
      <c r="A112" s="127"/>
      <c r="B112" s="85" t="s">
        <v>261</v>
      </c>
      <c r="C112" s="86">
        <v>10</v>
      </c>
      <c r="D112" s="87">
        <v>0.4</v>
      </c>
      <c r="E112" s="88">
        <v>8</v>
      </c>
      <c r="F112" s="87">
        <v>0.32</v>
      </c>
      <c r="G112" s="88">
        <v>18</v>
      </c>
      <c r="H112" s="89">
        <v>0.36</v>
      </c>
      <c r="K112" s="127"/>
      <c r="L112" s="85" t="s">
        <v>261</v>
      </c>
      <c r="M112" s="97"/>
      <c r="N112" s="98"/>
    </row>
    <row r="113" spans="1:14" ht="48" x14ac:dyDescent="0.25">
      <c r="A113" s="127"/>
      <c r="B113" s="85" t="s">
        <v>242</v>
      </c>
      <c r="C113" s="86">
        <v>12</v>
      </c>
      <c r="D113" s="87">
        <v>0.48</v>
      </c>
      <c r="E113" s="88">
        <v>17</v>
      </c>
      <c r="F113" s="87">
        <v>0.68</v>
      </c>
      <c r="G113" s="88">
        <v>29</v>
      </c>
      <c r="H113" s="89">
        <v>0.57999999999999996</v>
      </c>
      <c r="K113" s="127"/>
      <c r="L113" s="85" t="s">
        <v>242</v>
      </c>
      <c r="M113" s="97"/>
      <c r="N113" s="98"/>
    </row>
    <row r="114" spans="1:14" ht="24" x14ac:dyDescent="0.25">
      <c r="A114" s="127" t="s">
        <v>606</v>
      </c>
      <c r="B114" s="85" t="s">
        <v>744</v>
      </c>
      <c r="C114" s="86">
        <v>0</v>
      </c>
      <c r="D114" s="87">
        <v>0</v>
      </c>
      <c r="E114" s="88">
        <v>0</v>
      </c>
      <c r="F114" s="87">
        <v>0</v>
      </c>
      <c r="G114" s="88">
        <v>0</v>
      </c>
      <c r="H114" s="89">
        <v>0</v>
      </c>
      <c r="K114" s="127" t="s">
        <v>606</v>
      </c>
      <c r="L114" s="85" t="s">
        <v>744</v>
      </c>
      <c r="M114" s="97"/>
      <c r="N114" s="98"/>
    </row>
    <row r="115" spans="1:14" x14ac:dyDescent="0.25">
      <c r="A115" s="127"/>
      <c r="B115" s="85" t="s">
        <v>745</v>
      </c>
      <c r="C115" s="86">
        <v>1</v>
      </c>
      <c r="D115" s="87">
        <v>0.04</v>
      </c>
      <c r="E115" s="88">
        <v>1</v>
      </c>
      <c r="F115" s="87">
        <v>0.04</v>
      </c>
      <c r="G115" s="88">
        <v>2</v>
      </c>
      <c r="H115" s="89">
        <v>0.04</v>
      </c>
      <c r="K115" s="127"/>
      <c r="L115" s="85" t="s">
        <v>745</v>
      </c>
      <c r="M115" s="97"/>
      <c r="N115" s="98"/>
    </row>
    <row r="116" spans="1:14" x14ac:dyDescent="0.25">
      <c r="A116" s="127"/>
      <c r="B116" s="85" t="s">
        <v>746</v>
      </c>
      <c r="C116" s="86">
        <v>3</v>
      </c>
      <c r="D116" s="87">
        <v>0.12</v>
      </c>
      <c r="E116" s="88">
        <v>0</v>
      </c>
      <c r="F116" s="87">
        <v>0</v>
      </c>
      <c r="G116" s="88">
        <v>3</v>
      </c>
      <c r="H116" s="89">
        <v>0.06</v>
      </c>
      <c r="K116" s="127"/>
      <c r="L116" s="85" t="s">
        <v>746</v>
      </c>
      <c r="M116" s="97"/>
      <c r="N116" s="98"/>
    </row>
    <row r="117" spans="1:14" x14ac:dyDescent="0.25">
      <c r="A117" s="127"/>
      <c r="B117" s="85" t="s">
        <v>747</v>
      </c>
      <c r="C117" s="86">
        <v>4</v>
      </c>
      <c r="D117" s="87">
        <v>0.16</v>
      </c>
      <c r="E117" s="88">
        <v>6</v>
      </c>
      <c r="F117" s="87">
        <v>0.24</v>
      </c>
      <c r="G117" s="88">
        <v>10</v>
      </c>
      <c r="H117" s="89">
        <v>0.2</v>
      </c>
      <c r="K117" s="127"/>
      <c r="L117" s="85" t="s">
        <v>747</v>
      </c>
      <c r="M117" s="97"/>
      <c r="N117" s="98"/>
    </row>
    <row r="118" spans="1:14" x14ac:dyDescent="0.25">
      <c r="A118" s="127"/>
      <c r="B118" s="85" t="s">
        <v>748</v>
      </c>
      <c r="C118" s="86">
        <v>6</v>
      </c>
      <c r="D118" s="87">
        <v>0.24</v>
      </c>
      <c r="E118" s="88">
        <v>3</v>
      </c>
      <c r="F118" s="87">
        <v>0.12</v>
      </c>
      <c r="G118" s="88">
        <v>9</v>
      </c>
      <c r="H118" s="89">
        <v>0.18</v>
      </c>
      <c r="K118" s="127"/>
      <c r="L118" s="85" t="s">
        <v>748</v>
      </c>
      <c r="M118" s="97"/>
      <c r="N118" s="98"/>
    </row>
    <row r="119" spans="1:14" x14ac:dyDescent="0.25">
      <c r="A119" s="127"/>
      <c r="B119" s="85" t="s">
        <v>749</v>
      </c>
      <c r="C119" s="86">
        <v>4</v>
      </c>
      <c r="D119" s="87">
        <v>0.16</v>
      </c>
      <c r="E119" s="88">
        <v>9</v>
      </c>
      <c r="F119" s="87">
        <v>0.36</v>
      </c>
      <c r="G119" s="88">
        <v>13</v>
      </c>
      <c r="H119" s="89">
        <v>0.26</v>
      </c>
      <c r="K119" s="127"/>
      <c r="L119" s="85" t="s">
        <v>749</v>
      </c>
      <c r="M119" s="97"/>
      <c r="N119" s="98"/>
    </row>
    <row r="120" spans="1:14" ht="24" x14ac:dyDescent="0.25">
      <c r="A120" s="127"/>
      <c r="B120" s="85" t="s">
        <v>750</v>
      </c>
      <c r="C120" s="86">
        <v>7</v>
      </c>
      <c r="D120" s="87">
        <v>0.28000000000000003</v>
      </c>
      <c r="E120" s="88">
        <v>6</v>
      </c>
      <c r="F120" s="87">
        <v>0.24</v>
      </c>
      <c r="G120" s="88">
        <v>13</v>
      </c>
      <c r="H120" s="89">
        <v>0.26</v>
      </c>
      <c r="K120" s="127"/>
      <c r="L120" s="85" t="s">
        <v>750</v>
      </c>
      <c r="M120" s="97"/>
      <c r="N120" s="98"/>
    </row>
    <row r="121" spans="1:14" ht="24" x14ac:dyDescent="0.25">
      <c r="A121" s="127"/>
      <c r="B121" s="85" t="s">
        <v>271</v>
      </c>
      <c r="C121" s="86">
        <v>0</v>
      </c>
      <c r="D121" s="87">
        <v>0</v>
      </c>
      <c r="E121" s="88">
        <v>0</v>
      </c>
      <c r="F121" s="87">
        <v>0</v>
      </c>
      <c r="G121" s="88">
        <v>0</v>
      </c>
      <c r="H121" s="89">
        <v>0</v>
      </c>
      <c r="K121" s="127"/>
      <c r="L121" s="85" t="s">
        <v>271</v>
      </c>
      <c r="M121" s="97"/>
      <c r="N121" s="98"/>
    </row>
    <row r="122" spans="1:14" ht="24" x14ac:dyDescent="0.25">
      <c r="A122" s="127" t="s">
        <v>607</v>
      </c>
      <c r="B122" s="85" t="s">
        <v>744</v>
      </c>
      <c r="C122" s="86">
        <v>1</v>
      </c>
      <c r="D122" s="87">
        <v>0.04</v>
      </c>
      <c r="E122" s="88">
        <v>1</v>
      </c>
      <c r="F122" s="87">
        <v>0.04</v>
      </c>
      <c r="G122" s="88">
        <v>2</v>
      </c>
      <c r="H122" s="89">
        <v>0.04</v>
      </c>
      <c r="K122" s="127" t="s">
        <v>607</v>
      </c>
      <c r="L122" s="85" t="s">
        <v>744</v>
      </c>
      <c r="M122" s="97" t="s">
        <v>703</v>
      </c>
      <c r="N122" s="98" t="s">
        <v>703</v>
      </c>
    </row>
    <row r="123" spans="1:14" x14ac:dyDescent="0.25">
      <c r="A123" s="127"/>
      <c r="B123" s="85" t="s">
        <v>745</v>
      </c>
      <c r="C123" s="86">
        <v>1</v>
      </c>
      <c r="D123" s="87">
        <v>0.04</v>
      </c>
      <c r="E123" s="88">
        <v>1</v>
      </c>
      <c r="F123" s="87">
        <v>0.04</v>
      </c>
      <c r="G123" s="88">
        <v>2</v>
      </c>
      <c r="H123" s="89">
        <v>0.04</v>
      </c>
      <c r="K123" s="127"/>
      <c r="L123" s="85" t="s">
        <v>745</v>
      </c>
      <c r="M123" s="97" t="s">
        <v>703</v>
      </c>
      <c r="N123" s="98" t="s">
        <v>703</v>
      </c>
    </row>
    <row r="124" spans="1:14" x14ac:dyDescent="0.25">
      <c r="A124" s="127"/>
      <c r="B124" s="85" t="s">
        <v>746</v>
      </c>
      <c r="C124" s="86">
        <v>5</v>
      </c>
      <c r="D124" s="87">
        <v>0.2</v>
      </c>
      <c r="E124" s="88">
        <v>1</v>
      </c>
      <c r="F124" s="87">
        <v>0.04</v>
      </c>
      <c r="G124" s="88">
        <v>6</v>
      </c>
      <c r="H124" s="89">
        <v>0.12</v>
      </c>
      <c r="K124" s="127"/>
      <c r="L124" s="85" t="s">
        <v>746</v>
      </c>
      <c r="M124" s="97" t="s">
        <v>703</v>
      </c>
      <c r="N124" s="98" t="s">
        <v>703</v>
      </c>
    </row>
    <row r="125" spans="1:14" x14ac:dyDescent="0.25">
      <c r="A125" s="127"/>
      <c r="B125" s="85" t="s">
        <v>747</v>
      </c>
      <c r="C125" s="86">
        <v>8</v>
      </c>
      <c r="D125" s="87">
        <v>0.32</v>
      </c>
      <c r="E125" s="88">
        <v>8</v>
      </c>
      <c r="F125" s="87">
        <v>0.32</v>
      </c>
      <c r="G125" s="88">
        <v>16</v>
      </c>
      <c r="H125" s="89">
        <v>0.32</v>
      </c>
      <c r="K125" s="127"/>
      <c r="L125" s="85" t="s">
        <v>747</v>
      </c>
      <c r="M125" s="97" t="s">
        <v>703</v>
      </c>
      <c r="N125" s="98" t="s">
        <v>703</v>
      </c>
    </row>
    <row r="126" spans="1:14" x14ac:dyDescent="0.25">
      <c r="A126" s="127"/>
      <c r="B126" s="85" t="s">
        <v>748</v>
      </c>
      <c r="C126" s="86">
        <v>3</v>
      </c>
      <c r="D126" s="87">
        <v>0.12</v>
      </c>
      <c r="E126" s="88">
        <v>5</v>
      </c>
      <c r="F126" s="87">
        <v>0.2</v>
      </c>
      <c r="G126" s="88">
        <v>8</v>
      </c>
      <c r="H126" s="89">
        <v>0.16</v>
      </c>
      <c r="K126" s="127"/>
      <c r="L126" s="85" t="s">
        <v>748</v>
      </c>
      <c r="M126" s="97"/>
      <c r="N126" s="98"/>
    </row>
    <row r="127" spans="1:14" x14ac:dyDescent="0.25">
      <c r="A127" s="127"/>
      <c r="B127" s="85" t="s">
        <v>749</v>
      </c>
      <c r="C127" s="86">
        <v>2</v>
      </c>
      <c r="D127" s="87">
        <v>0.08</v>
      </c>
      <c r="E127" s="88">
        <v>5</v>
      </c>
      <c r="F127" s="87">
        <v>0.2</v>
      </c>
      <c r="G127" s="88">
        <v>7</v>
      </c>
      <c r="H127" s="89">
        <v>0.14000000000000001</v>
      </c>
      <c r="K127" s="127"/>
      <c r="L127" s="85" t="s">
        <v>749</v>
      </c>
      <c r="M127" s="97"/>
      <c r="N127" s="98"/>
    </row>
    <row r="128" spans="1:14" ht="24" x14ac:dyDescent="0.25">
      <c r="A128" s="127"/>
      <c r="B128" s="85" t="s">
        <v>750</v>
      </c>
      <c r="C128" s="86">
        <v>5</v>
      </c>
      <c r="D128" s="87">
        <v>0.2</v>
      </c>
      <c r="E128" s="88">
        <v>4</v>
      </c>
      <c r="F128" s="87">
        <v>0.16</v>
      </c>
      <c r="G128" s="88">
        <v>9</v>
      </c>
      <c r="H128" s="89">
        <v>0.18</v>
      </c>
      <c r="K128" s="127"/>
      <c r="L128" s="85" t="s">
        <v>750</v>
      </c>
      <c r="M128" s="97"/>
      <c r="N128" s="98"/>
    </row>
    <row r="129" spans="1:14" ht="24" x14ac:dyDescent="0.25">
      <c r="A129" s="127"/>
      <c r="B129" s="85" t="s">
        <v>271</v>
      </c>
      <c r="C129" s="86">
        <v>0</v>
      </c>
      <c r="D129" s="87">
        <v>0</v>
      </c>
      <c r="E129" s="88">
        <v>0</v>
      </c>
      <c r="F129" s="87">
        <v>0</v>
      </c>
      <c r="G129" s="88">
        <v>0</v>
      </c>
      <c r="H129" s="89">
        <v>0</v>
      </c>
      <c r="K129" s="127"/>
      <c r="L129" s="85" t="s">
        <v>271</v>
      </c>
      <c r="M129" s="97"/>
      <c r="N129" s="98"/>
    </row>
    <row r="130" spans="1:14" ht="24" x14ac:dyDescent="0.25">
      <c r="A130" s="127" t="s">
        <v>608</v>
      </c>
      <c r="B130" s="85" t="s">
        <v>744</v>
      </c>
      <c r="C130" s="86">
        <v>3</v>
      </c>
      <c r="D130" s="87">
        <v>0.12</v>
      </c>
      <c r="E130" s="88">
        <v>2</v>
      </c>
      <c r="F130" s="87">
        <v>0.08</v>
      </c>
      <c r="G130" s="88">
        <v>5</v>
      </c>
      <c r="H130" s="89">
        <v>0.1</v>
      </c>
      <c r="K130" s="127" t="s">
        <v>608</v>
      </c>
      <c r="L130" s="85" t="s">
        <v>744</v>
      </c>
      <c r="M130" s="97"/>
      <c r="N130" s="98"/>
    </row>
    <row r="131" spans="1:14" x14ac:dyDescent="0.25">
      <c r="A131" s="127"/>
      <c r="B131" s="85" t="s">
        <v>745</v>
      </c>
      <c r="C131" s="86">
        <v>0</v>
      </c>
      <c r="D131" s="87">
        <v>0</v>
      </c>
      <c r="E131" s="88">
        <v>3</v>
      </c>
      <c r="F131" s="87">
        <v>0.12</v>
      </c>
      <c r="G131" s="88">
        <v>3</v>
      </c>
      <c r="H131" s="89">
        <v>0.06</v>
      </c>
      <c r="K131" s="127"/>
      <c r="L131" s="85" t="s">
        <v>745</v>
      </c>
      <c r="M131" s="97"/>
      <c r="N131" s="98"/>
    </row>
    <row r="132" spans="1:14" x14ac:dyDescent="0.25">
      <c r="A132" s="127"/>
      <c r="B132" s="85" t="s">
        <v>746</v>
      </c>
      <c r="C132" s="86">
        <v>4</v>
      </c>
      <c r="D132" s="87">
        <v>0.16</v>
      </c>
      <c r="E132" s="88">
        <v>4</v>
      </c>
      <c r="F132" s="87">
        <v>0.16</v>
      </c>
      <c r="G132" s="88">
        <v>8</v>
      </c>
      <c r="H132" s="89">
        <v>0.16</v>
      </c>
      <c r="K132" s="127"/>
      <c r="L132" s="85" t="s">
        <v>746</v>
      </c>
      <c r="M132" s="97"/>
      <c r="N132" s="98"/>
    </row>
    <row r="133" spans="1:14" x14ac:dyDescent="0.25">
      <c r="A133" s="127"/>
      <c r="B133" s="85" t="s">
        <v>747</v>
      </c>
      <c r="C133" s="86">
        <v>7</v>
      </c>
      <c r="D133" s="87">
        <v>0.28000000000000003</v>
      </c>
      <c r="E133" s="88">
        <v>10</v>
      </c>
      <c r="F133" s="87">
        <v>0.4</v>
      </c>
      <c r="G133" s="88">
        <v>17</v>
      </c>
      <c r="H133" s="89">
        <v>0.34</v>
      </c>
      <c r="K133" s="127"/>
      <c r="L133" s="85" t="s">
        <v>747</v>
      </c>
      <c r="M133" s="97" t="s">
        <v>703</v>
      </c>
      <c r="N133" s="98" t="s">
        <v>703</v>
      </c>
    </row>
    <row r="134" spans="1:14" x14ac:dyDescent="0.25">
      <c r="A134" s="127"/>
      <c r="B134" s="85" t="s">
        <v>748</v>
      </c>
      <c r="C134" s="86">
        <v>4</v>
      </c>
      <c r="D134" s="87">
        <v>0.16</v>
      </c>
      <c r="E134" s="88">
        <v>2</v>
      </c>
      <c r="F134" s="87">
        <v>0.08</v>
      </c>
      <c r="G134" s="88">
        <v>6</v>
      </c>
      <c r="H134" s="89">
        <v>0.12</v>
      </c>
      <c r="K134" s="127"/>
      <c r="L134" s="85" t="s">
        <v>748</v>
      </c>
      <c r="M134" s="97" t="s">
        <v>703</v>
      </c>
      <c r="N134" s="98" t="s">
        <v>703</v>
      </c>
    </row>
    <row r="135" spans="1:14" x14ac:dyDescent="0.25">
      <c r="A135" s="127"/>
      <c r="B135" s="85" t="s">
        <v>749</v>
      </c>
      <c r="C135" s="86">
        <v>3</v>
      </c>
      <c r="D135" s="87">
        <v>0.12</v>
      </c>
      <c r="E135" s="88">
        <v>3</v>
      </c>
      <c r="F135" s="87">
        <v>0.12</v>
      </c>
      <c r="G135" s="88">
        <v>6</v>
      </c>
      <c r="H135" s="89">
        <v>0.12</v>
      </c>
      <c r="K135" s="127"/>
      <c r="L135" s="85" t="s">
        <v>749</v>
      </c>
      <c r="M135" s="97"/>
      <c r="N135" s="98"/>
    </row>
    <row r="136" spans="1:14" ht="24" x14ac:dyDescent="0.25">
      <c r="A136" s="127"/>
      <c r="B136" s="85" t="s">
        <v>750</v>
      </c>
      <c r="C136" s="86">
        <v>4</v>
      </c>
      <c r="D136" s="87">
        <v>0.16</v>
      </c>
      <c r="E136" s="88">
        <v>1</v>
      </c>
      <c r="F136" s="87">
        <v>0.04</v>
      </c>
      <c r="G136" s="88">
        <v>5</v>
      </c>
      <c r="H136" s="89">
        <v>0.1</v>
      </c>
      <c r="K136" s="127"/>
      <c r="L136" s="85" t="s">
        <v>750</v>
      </c>
      <c r="M136" s="97"/>
      <c r="N136" s="98"/>
    </row>
    <row r="137" spans="1:14" ht="24" x14ac:dyDescent="0.25">
      <c r="A137" s="127"/>
      <c r="B137" s="85" t="s">
        <v>271</v>
      </c>
      <c r="C137" s="86">
        <v>0</v>
      </c>
      <c r="D137" s="87">
        <v>0</v>
      </c>
      <c r="E137" s="88">
        <v>0</v>
      </c>
      <c r="F137" s="87">
        <v>0</v>
      </c>
      <c r="G137" s="88">
        <v>0</v>
      </c>
      <c r="H137" s="89">
        <v>0</v>
      </c>
      <c r="K137" s="127"/>
      <c r="L137" s="85" t="s">
        <v>271</v>
      </c>
      <c r="M137" s="97"/>
      <c r="N137" s="98"/>
    </row>
    <row r="138" spans="1:14" ht="24" x14ac:dyDescent="0.25">
      <c r="A138" s="127" t="s">
        <v>609</v>
      </c>
      <c r="B138" s="85" t="s">
        <v>744</v>
      </c>
      <c r="C138" s="86">
        <v>0</v>
      </c>
      <c r="D138" s="87">
        <v>0</v>
      </c>
      <c r="E138" s="88">
        <v>1</v>
      </c>
      <c r="F138" s="87">
        <v>0.04</v>
      </c>
      <c r="G138" s="88">
        <v>1</v>
      </c>
      <c r="H138" s="89">
        <v>0.02</v>
      </c>
      <c r="K138" s="127" t="s">
        <v>609</v>
      </c>
      <c r="L138" s="85" t="s">
        <v>744</v>
      </c>
      <c r="M138" s="97"/>
      <c r="N138" s="98"/>
    </row>
    <row r="139" spans="1:14" x14ac:dyDescent="0.25">
      <c r="A139" s="127"/>
      <c r="B139" s="85" t="s">
        <v>745</v>
      </c>
      <c r="C139" s="86">
        <v>0</v>
      </c>
      <c r="D139" s="87">
        <v>0</v>
      </c>
      <c r="E139" s="88">
        <v>0</v>
      </c>
      <c r="F139" s="87">
        <v>0</v>
      </c>
      <c r="G139" s="88">
        <v>0</v>
      </c>
      <c r="H139" s="89">
        <v>0</v>
      </c>
      <c r="K139" s="127"/>
      <c r="L139" s="85" t="s">
        <v>745</v>
      </c>
      <c r="M139" s="97"/>
      <c r="N139" s="98"/>
    </row>
    <row r="140" spans="1:14" x14ac:dyDescent="0.25">
      <c r="A140" s="127"/>
      <c r="B140" s="85" t="s">
        <v>746</v>
      </c>
      <c r="C140" s="86">
        <v>2</v>
      </c>
      <c r="D140" s="87">
        <v>0.08</v>
      </c>
      <c r="E140" s="88">
        <v>0</v>
      </c>
      <c r="F140" s="87">
        <v>0</v>
      </c>
      <c r="G140" s="88">
        <v>2</v>
      </c>
      <c r="H140" s="89">
        <v>0.04</v>
      </c>
      <c r="K140" s="127"/>
      <c r="L140" s="85" t="s">
        <v>746</v>
      </c>
      <c r="M140" s="97"/>
      <c r="N140" s="98"/>
    </row>
    <row r="141" spans="1:14" x14ac:dyDescent="0.25">
      <c r="A141" s="127"/>
      <c r="B141" s="85" t="s">
        <v>747</v>
      </c>
      <c r="C141" s="86">
        <v>6</v>
      </c>
      <c r="D141" s="87">
        <v>0.24</v>
      </c>
      <c r="E141" s="88">
        <v>5</v>
      </c>
      <c r="F141" s="87">
        <v>0.2</v>
      </c>
      <c r="G141" s="88">
        <v>11</v>
      </c>
      <c r="H141" s="89">
        <v>0.22</v>
      </c>
      <c r="K141" s="127"/>
      <c r="L141" s="85" t="s">
        <v>747</v>
      </c>
      <c r="M141" s="97"/>
      <c r="N141" s="98"/>
    </row>
    <row r="142" spans="1:14" x14ac:dyDescent="0.25">
      <c r="A142" s="127"/>
      <c r="B142" s="85" t="s">
        <v>748</v>
      </c>
      <c r="C142" s="86">
        <v>7</v>
      </c>
      <c r="D142" s="87">
        <v>0.28000000000000003</v>
      </c>
      <c r="E142" s="88">
        <v>6</v>
      </c>
      <c r="F142" s="87">
        <v>0.24</v>
      </c>
      <c r="G142" s="88">
        <v>13</v>
      </c>
      <c r="H142" s="89">
        <v>0.26</v>
      </c>
      <c r="K142" s="127"/>
      <c r="L142" s="85" t="s">
        <v>748</v>
      </c>
      <c r="M142" s="97"/>
      <c r="N142" s="98"/>
    </row>
    <row r="143" spans="1:14" x14ac:dyDescent="0.25">
      <c r="A143" s="127"/>
      <c r="B143" s="85" t="s">
        <v>749</v>
      </c>
      <c r="C143" s="86">
        <v>3</v>
      </c>
      <c r="D143" s="87">
        <v>0.12</v>
      </c>
      <c r="E143" s="88">
        <v>4</v>
      </c>
      <c r="F143" s="87">
        <v>0.16</v>
      </c>
      <c r="G143" s="88">
        <v>7</v>
      </c>
      <c r="H143" s="89">
        <v>0.14000000000000001</v>
      </c>
      <c r="K143" s="127"/>
      <c r="L143" s="85" t="s">
        <v>749</v>
      </c>
      <c r="M143" s="97"/>
      <c r="N143" s="98"/>
    </row>
    <row r="144" spans="1:14" ht="24" x14ac:dyDescent="0.25">
      <c r="A144" s="127"/>
      <c r="B144" s="85" t="s">
        <v>750</v>
      </c>
      <c r="C144" s="86">
        <v>7</v>
      </c>
      <c r="D144" s="87">
        <v>0.28000000000000003</v>
      </c>
      <c r="E144" s="88">
        <v>9</v>
      </c>
      <c r="F144" s="87">
        <v>0.36</v>
      </c>
      <c r="G144" s="88">
        <v>16</v>
      </c>
      <c r="H144" s="89">
        <v>0.32</v>
      </c>
      <c r="K144" s="127"/>
      <c r="L144" s="85" t="s">
        <v>750</v>
      </c>
      <c r="M144" s="97"/>
      <c r="N144" s="98"/>
    </row>
    <row r="145" spans="1:14" ht="24" x14ac:dyDescent="0.25">
      <c r="A145" s="127"/>
      <c r="B145" s="85" t="s">
        <v>271</v>
      </c>
      <c r="C145" s="86">
        <v>0</v>
      </c>
      <c r="D145" s="87">
        <v>0</v>
      </c>
      <c r="E145" s="88">
        <v>0</v>
      </c>
      <c r="F145" s="87">
        <v>0</v>
      </c>
      <c r="G145" s="88">
        <v>0</v>
      </c>
      <c r="H145" s="89">
        <v>0</v>
      </c>
      <c r="K145" s="127"/>
      <c r="L145" s="85" t="s">
        <v>271</v>
      </c>
      <c r="M145" s="97"/>
      <c r="N145" s="98"/>
    </row>
    <row r="146" spans="1:14" ht="24" x14ac:dyDescent="0.25">
      <c r="A146" s="127" t="s">
        <v>610</v>
      </c>
      <c r="B146" s="85" t="s">
        <v>744</v>
      </c>
      <c r="C146" s="86">
        <v>0</v>
      </c>
      <c r="D146" s="87">
        <v>0</v>
      </c>
      <c r="E146" s="88">
        <v>1</v>
      </c>
      <c r="F146" s="87">
        <v>0.04</v>
      </c>
      <c r="G146" s="88">
        <v>1</v>
      </c>
      <c r="H146" s="89">
        <v>0.02</v>
      </c>
      <c r="K146" s="127" t="s">
        <v>610</v>
      </c>
      <c r="L146" s="85" t="s">
        <v>744</v>
      </c>
      <c r="M146" s="97"/>
      <c r="N146" s="98"/>
    </row>
    <row r="147" spans="1:14" x14ac:dyDescent="0.25">
      <c r="A147" s="127"/>
      <c r="B147" s="85" t="s">
        <v>745</v>
      </c>
      <c r="C147" s="86">
        <v>1</v>
      </c>
      <c r="D147" s="87">
        <v>0.04</v>
      </c>
      <c r="E147" s="88">
        <v>1</v>
      </c>
      <c r="F147" s="87">
        <v>0.04</v>
      </c>
      <c r="G147" s="88">
        <v>2</v>
      </c>
      <c r="H147" s="89">
        <v>0.04</v>
      </c>
      <c r="K147" s="127"/>
      <c r="L147" s="85" t="s">
        <v>745</v>
      </c>
      <c r="M147" s="97"/>
      <c r="N147" s="98"/>
    </row>
    <row r="148" spans="1:14" x14ac:dyDescent="0.25">
      <c r="A148" s="127"/>
      <c r="B148" s="85" t="s">
        <v>746</v>
      </c>
      <c r="C148" s="86">
        <v>1</v>
      </c>
      <c r="D148" s="87">
        <v>0.04</v>
      </c>
      <c r="E148" s="88">
        <v>0</v>
      </c>
      <c r="F148" s="87">
        <v>0</v>
      </c>
      <c r="G148" s="88">
        <v>1</v>
      </c>
      <c r="H148" s="89">
        <v>0.02</v>
      </c>
      <c r="K148" s="127"/>
      <c r="L148" s="85" t="s">
        <v>746</v>
      </c>
      <c r="M148" s="97"/>
      <c r="N148" s="98"/>
    </row>
    <row r="149" spans="1:14" x14ac:dyDescent="0.25">
      <c r="A149" s="127"/>
      <c r="B149" s="85" t="s">
        <v>747</v>
      </c>
      <c r="C149" s="86">
        <v>7</v>
      </c>
      <c r="D149" s="87">
        <v>0.28000000000000003</v>
      </c>
      <c r="E149" s="88">
        <v>5</v>
      </c>
      <c r="F149" s="87">
        <v>0.2</v>
      </c>
      <c r="G149" s="88">
        <v>12</v>
      </c>
      <c r="H149" s="89">
        <v>0.24</v>
      </c>
      <c r="K149" s="127"/>
      <c r="L149" s="85" t="s">
        <v>747</v>
      </c>
      <c r="M149" s="97"/>
      <c r="N149" s="98"/>
    </row>
    <row r="150" spans="1:14" x14ac:dyDescent="0.25">
      <c r="A150" s="127"/>
      <c r="B150" s="85" t="s">
        <v>748</v>
      </c>
      <c r="C150" s="86">
        <v>4</v>
      </c>
      <c r="D150" s="87">
        <v>0.16</v>
      </c>
      <c r="E150" s="88">
        <v>7</v>
      </c>
      <c r="F150" s="87">
        <v>0.28000000000000003</v>
      </c>
      <c r="G150" s="88">
        <v>11</v>
      </c>
      <c r="H150" s="89">
        <v>0.22</v>
      </c>
      <c r="K150" s="127"/>
      <c r="L150" s="85" t="s">
        <v>748</v>
      </c>
      <c r="M150" s="97"/>
      <c r="N150" s="98"/>
    </row>
    <row r="151" spans="1:14" x14ac:dyDescent="0.25">
      <c r="A151" s="127"/>
      <c r="B151" s="85" t="s">
        <v>749</v>
      </c>
      <c r="C151" s="86">
        <v>4</v>
      </c>
      <c r="D151" s="87">
        <v>0.16</v>
      </c>
      <c r="E151" s="88">
        <v>4</v>
      </c>
      <c r="F151" s="87">
        <v>0.16</v>
      </c>
      <c r="G151" s="88">
        <v>8</v>
      </c>
      <c r="H151" s="89">
        <v>0.16</v>
      </c>
      <c r="K151" s="127"/>
      <c r="L151" s="85" t="s">
        <v>749</v>
      </c>
      <c r="M151" s="97" t="s">
        <v>703</v>
      </c>
      <c r="N151" s="98" t="s">
        <v>703</v>
      </c>
    </row>
    <row r="152" spans="1:14" ht="24" x14ac:dyDescent="0.25">
      <c r="A152" s="127"/>
      <c r="B152" s="85" t="s">
        <v>750</v>
      </c>
      <c r="C152" s="86">
        <v>8</v>
      </c>
      <c r="D152" s="87">
        <v>0.32</v>
      </c>
      <c r="E152" s="88">
        <v>7</v>
      </c>
      <c r="F152" s="87">
        <v>0.28000000000000003</v>
      </c>
      <c r="G152" s="88">
        <v>15</v>
      </c>
      <c r="H152" s="89">
        <v>0.3</v>
      </c>
      <c r="K152" s="127"/>
      <c r="L152" s="85" t="s">
        <v>750</v>
      </c>
      <c r="M152" s="97"/>
      <c r="N152" s="98"/>
    </row>
    <row r="153" spans="1:14" ht="24" x14ac:dyDescent="0.25">
      <c r="A153" s="127"/>
      <c r="B153" s="85" t="s">
        <v>271</v>
      </c>
      <c r="C153" s="86">
        <v>0</v>
      </c>
      <c r="D153" s="87">
        <v>0</v>
      </c>
      <c r="E153" s="88">
        <v>0</v>
      </c>
      <c r="F153" s="87">
        <v>0</v>
      </c>
      <c r="G153" s="88">
        <v>0</v>
      </c>
      <c r="H153" s="89">
        <v>0</v>
      </c>
      <c r="K153" s="127"/>
      <c r="L153" s="85" t="s">
        <v>271</v>
      </c>
      <c r="M153" s="97"/>
      <c r="N153" s="98"/>
    </row>
    <row r="154" spans="1:14" ht="24" x14ac:dyDescent="0.25">
      <c r="A154" s="127" t="s">
        <v>611</v>
      </c>
      <c r="B154" s="85" t="s">
        <v>744</v>
      </c>
      <c r="C154" s="86">
        <v>0</v>
      </c>
      <c r="D154" s="87">
        <v>0</v>
      </c>
      <c r="E154" s="88">
        <v>1</v>
      </c>
      <c r="F154" s="87">
        <v>0.04</v>
      </c>
      <c r="G154" s="88">
        <v>1</v>
      </c>
      <c r="H154" s="89">
        <v>0.02</v>
      </c>
      <c r="K154" s="127" t="s">
        <v>611</v>
      </c>
      <c r="L154" s="85" t="s">
        <v>744</v>
      </c>
      <c r="M154" s="97"/>
      <c r="N154" s="98"/>
    </row>
    <row r="155" spans="1:14" x14ac:dyDescent="0.25">
      <c r="A155" s="127"/>
      <c r="B155" s="85" t="s">
        <v>745</v>
      </c>
      <c r="C155" s="86">
        <v>0</v>
      </c>
      <c r="D155" s="87">
        <v>0</v>
      </c>
      <c r="E155" s="88">
        <v>0</v>
      </c>
      <c r="F155" s="87">
        <v>0</v>
      </c>
      <c r="G155" s="88">
        <v>0</v>
      </c>
      <c r="H155" s="89">
        <v>0</v>
      </c>
      <c r="K155" s="127"/>
      <c r="L155" s="85" t="s">
        <v>745</v>
      </c>
      <c r="M155" s="97"/>
      <c r="N155" s="98"/>
    </row>
    <row r="156" spans="1:14" x14ac:dyDescent="0.25">
      <c r="A156" s="127"/>
      <c r="B156" s="85" t="s">
        <v>746</v>
      </c>
      <c r="C156" s="86">
        <v>0</v>
      </c>
      <c r="D156" s="87">
        <v>0</v>
      </c>
      <c r="E156" s="88">
        <v>0</v>
      </c>
      <c r="F156" s="87">
        <v>0</v>
      </c>
      <c r="G156" s="88">
        <v>0</v>
      </c>
      <c r="H156" s="89">
        <v>0</v>
      </c>
      <c r="K156" s="127"/>
      <c r="L156" s="85" t="s">
        <v>746</v>
      </c>
      <c r="M156" s="97"/>
      <c r="N156" s="98"/>
    </row>
    <row r="157" spans="1:14" x14ac:dyDescent="0.25">
      <c r="A157" s="127"/>
      <c r="B157" s="85" t="s">
        <v>747</v>
      </c>
      <c r="C157" s="86">
        <v>6</v>
      </c>
      <c r="D157" s="87">
        <v>0.24</v>
      </c>
      <c r="E157" s="88">
        <v>6</v>
      </c>
      <c r="F157" s="87">
        <v>0.24</v>
      </c>
      <c r="G157" s="88">
        <v>12</v>
      </c>
      <c r="H157" s="89">
        <v>0.24</v>
      </c>
      <c r="K157" s="127"/>
      <c r="L157" s="85" t="s">
        <v>747</v>
      </c>
      <c r="M157" s="97"/>
      <c r="N157" s="98"/>
    </row>
    <row r="158" spans="1:14" x14ac:dyDescent="0.25">
      <c r="A158" s="127"/>
      <c r="B158" s="85" t="s">
        <v>748</v>
      </c>
      <c r="C158" s="86">
        <v>5</v>
      </c>
      <c r="D158" s="87">
        <v>0.2</v>
      </c>
      <c r="E158" s="88">
        <v>7</v>
      </c>
      <c r="F158" s="87">
        <v>0.28000000000000003</v>
      </c>
      <c r="G158" s="88">
        <v>12</v>
      </c>
      <c r="H158" s="89">
        <v>0.24</v>
      </c>
      <c r="K158" s="127"/>
      <c r="L158" s="85" t="s">
        <v>748</v>
      </c>
      <c r="M158" s="97"/>
      <c r="N158" s="98"/>
    </row>
    <row r="159" spans="1:14" x14ac:dyDescent="0.25">
      <c r="A159" s="127"/>
      <c r="B159" s="85" t="s">
        <v>749</v>
      </c>
      <c r="C159" s="86">
        <v>5</v>
      </c>
      <c r="D159" s="87">
        <v>0.2</v>
      </c>
      <c r="E159" s="88">
        <v>3</v>
      </c>
      <c r="F159" s="87">
        <v>0.12</v>
      </c>
      <c r="G159" s="88">
        <v>8</v>
      </c>
      <c r="H159" s="89">
        <v>0.16</v>
      </c>
      <c r="K159" s="127"/>
      <c r="L159" s="85" t="s">
        <v>749</v>
      </c>
      <c r="M159" s="97"/>
      <c r="N159" s="98"/>
    </row>
    <row r="160" spans="1:14" ht="24" x14ac:dyDescent="0.25">
      <c r="A160" s="127"/>
      <c r="B160" s="85" t="s">
        <v>750</v>
      </c>
      <c r="C160" s="86">
        <v>9</v>
      </c>
      <c r="D160" s="87">
        <v>0.36</v>
      </c>
      <c r="E160" s="88">
        <v>8</v>
      </c>
      <c r="F160" s="87">
        <v>0.32</v>
      </c>
      <c r="G160" s="88">
        <v>17</v>
      </c>
      <c r="H160" s="89">
        <v>0.34</v>
      </c>
      <c r="K160" s="127"/>
      <c r="L160" s="85" t="s">
        <v>750</v>
      </c>
      <c r="M160" s="97"/>
      <c r="N160" s="98"/>
    </row>
    <row r="161" spans="1:14" ht="24" x14ac:dyDescent="0.25">
      <c r="A161" s="127"/>
      <c r="B161" s="85" t="s">
        <v>271</v>
      </c>
      <c r="C161" s="86">
        <v>0</v>
      </c>
      <c r="D161" s="87">
        <v>0</v>
      </c>
      <c r="E161" s="88">
        <v>0</v>
      </c>
      <c r="F161" s="87">
        <v>0</v>
      </c>
      <c r="G161" s="88">
        <v>0</v>
      </c>
      <c r="H161" s="89">
        <v>0</v>
      </c>
      <c r="K161" s="127"/>
      <c r="L161" s="85" t="s">
        <v>271</v>
      </c>
      <c r="M161" s="97"/>
      <c r="N161" s="98"/>
    </row>
    <row r="162" spans="1:14" ht="24" x14ac:dyDescent="0.25">
      <c r="A162" s="127" t="s">
        <v>612</v>
      </c>
      <c r="B162" s="85" t="s">
        <v>744</v>
      </c>
      <c r="C162" s="86">
        <v>1</v>
      </c>
      <c r="D162" s="87">
        <v>0.04</v>
      </c>
      <c r="E162" s="88">
        <v>1</v>
      </c>
      <c r="F162" s="87">
        <v>0.04</v>
      </c>
      <c r="G162" s="88">
        <v>2</v>
      </c>
      <c r="H162" s="89">
        <v>0.04</v>
      </c>
      <c r="K162" s="127" t="s">
        <v>612</v>
      </c>
      <c r="L162" s="85" t="s">
        <v>744</v>
      </c>
      <c r="M162" s="97"/>
      <c r="N162" s="98"/>
    </row>
    <row r="163" spans="1:14" x14ac:dyDescent="0.25">
      <c r="A163" s="127"/>
      <c r="B163" s="85" t="s">
        <v>745</v>
      </c>
      <c r="C163" s="86">
        <v>1</v>
      </c>
      <c r="D163" s="87">
        <v>0.04</v>
      </c>
      <c r="E163" s="88">
        <v>1</v>
      </c>
      <c r="F163" s="87">
        <v>0.04</v>
      </c>
      <c r="G163" s="88">
        <v>2</v>
      </c>
      <c r="H163" s="89">
        <v>0.04</v>
      </c>
      <c r="K163" s="127"/>
      <c r="L163" s="85" t="s">
        <v>745</v>
      </c>
      <c r="M163" s="97"/>
      <c r="N163" s="98"/>
    </row>
    <row r="164" spans="1:14" x14ac:dyDescent="0.25">
      <c r="A164" s="127"/>
      <c r="B164" s="85" t="s">
        <v>746</v>
      </c>
      <c r="C164" s="86">
        <v>0</v>
      </c>
      <c r="D164" s="87">
        <v>0</v>
      </c>
      <c r="E164" s="88">
        <v>1</v>
      </c>
      <c r="F164" s="87">
        <v>0.04</v>
      </c>
      <c r="G164" s="88">
        <v>1</v>
      </c>
      <c r="H164" s="89">
        <v>0.02</v>
      </c>
      <c r="K164" s="127"/>
      <c r="L164" s="85" t="s">
        <v>746</v>
      </c>
      <c r="M164" s="97"/>
      <c r="N164" s="98"/>
    </row>
    <row r="165" spans="1:14" x14ac:dyDescent="0.25">
      <c r="A165" s="127"/>
      <c r="B165" s="85" t="s">
        <v>747</v>
      </c>
      <c r="C165" s="86">
        <v>5</v>
      </c>
      <c r="D165" s="87">
        <v>0.2</v>
      </c>
      <c r="E165" s="88">
        <v>6</v>
      </c>
      <c r="F165" s="87">
        <v>0.24</v>
      </c>
      <c r="G165" s="88">
        <v>11</v>
      </c>
      <c r="H165" s="89">
        <v>0.22</v>
      </c>
      <c r="K165" s="127"/>
      <c r="L165" s="85" t="s">
        <v>747</v>
      </c>
      <c r="M165" s="97"/>
      <c r="N165" s="98"/>
    </row>
    <row r="166" spans="1:14" x14ac:dyDescent="0.25">
      <c r="A166" s="127"/>
      <c r="B166" s="85" t="s">
        <v>748</v>
      </c>
      <c r="C166" s="86">
        <v>5</v>
      </c>
      <c r="D166" s="87">
        <v>0.2</v>
      </c>
      <c r="E166" s="88">
        <v>4</v>
      </c>
      <c r="F166" s="87">
        <v>0.16</v>
      </c>
      <c r="G166" s="88">
        <v>9</v>
      </c>
      <c r="H166" s="89">
        <v>0.18</v>
      </c>
      <c r="K166" s="127"/>
      <c r="L166" s="85" t="s">
        <v>748</v>
      </c>
      <c r="M166" s="97"/>
      <c r="N166" s="98"/>
    </row>
    <row r="167" spans="1:14" x14ac:dyDescent="0.25">
      <c r="A167" s="127"/>
      <c r="B167" s="85" t="s">
        <v>749</v>
      </c>
      <c r="C167" s="86">
        <v>6</v>
      </c>
      <c r="D167" s="87">
        <v>0.24</v>
      </c>
      <c r="E167" s="88">
        <v>6</v>
      </c>
      <c r="F167" s="87">
        <v>0.24</v>
      </c>
      <c r="G167" s="88">
        <v>12</v>
      </c>
      <c r="H167" s="89">
        <v>0.24</v>
      </c>
      <c r="K167" s="127"/>
      <c r="L167" s="85" t="s">
        <v>749</v>
      </c>
      <c r="M167" s="97"/>
      <c r="N167" s="98"/>
    </row>
    <row r="168" spans="1:14" ht="24" x14ac:dyDescent="0.25">
      <c r="A168" s="127"/>
      <c r="B168" s="85" t="s">
        <v>750</v>
      </c>
      <c r="C168" s="86">
        <v>7</v>
      </c>
      <c r="D168" s="87">
        <v>0.28000000000000003</v>
      </c>
      <c r="E168" s="88">
        <v>5</v>
      </c>
      <c r="F168" s="87">
        <v>0.2</v>
      </c>
      <c r="G168" s="88">
        <v>12</v>
      </c>
      <c r="H168" s="89">
        <v>0.24</v>
      </c>
      <c r="K168" s="127"/>
      <c r="L168" s="85" t="s">
        <v>750</v>
      </c>
      <c r="M168" s="97"/>
      <c r="N168" s="98"/>
    </row>
    <row r="169" spans="1:14" ht="24" x14ac:dyDescent="0.25">
      <c r="A169" s="127"/>
      <c r="B169" s="85" t="s">
        <v>271</v>
      </c>
      <c r="C169" s="86">
        <v>0</v>
      </c>
      <c r="D169" s="87">
        <v>0</v>
      </c>
      <c r="E169" s="88">
        <v>1</v>
      </c>
      <c r="F169" s="87">
        <v>0.04</v>
      </c>
      <c r="G169" s="88">
        <v>1</v>
      </c>
      <c r="H169" s="89">
        <v>0.02</v>
      </c>
      <c r="K169" s="127"/>
      <c r="L169" s="85" t="s">
        <v>271</v>
      </c>
      <c r="M169" s="97"/>
      <c r="N169" s="98"/>
    </row>
    <row r="170" spans="1:14" ht="24" x14ac:dyDescent="0.25">
      <c r="A170" s="127" t="s">
        <v>613</v>
      </c>
      <c r="B170" s="85" t="s">
        <v>744</v>
      </c>
      <c r="C170" s="86">
        <v>0</v>
      </c>
      <c r="D170" s="87">
        <v>0</v>
      </c>
      <c r="E170" s="88">
        <v>1</v>
      </c>
      <c r="F170" s="87">
        <v>0.04</v>
      </c>
      <c r="G170" s="88">
        <v>1</v>
      </c>
      <c r="H170" s="89">
        <v>0.02</v>
      </c>
      <c r="K170" s="127" t="s">
        <v>613</v>
      </c>
      <c r="L170" s="85" t="s">
        <v>744</v>
      </c>
      <c r="M170" s="97"/>
      <c r="N170" s="98"/>
    </row>
    <row r="171" spans="1:14" x14ac:dyDescent="0.25">
      <c r="A171" s="127"/>
      <c r="B171" s="85" t="s">
        <v>745</v>
      </c>
      <c r="C171" s="86">
        <v>1</v>
      </c>
      <c r="D171" s="87">
        <v>0.04</v>
      </c>
      <c r="E171" s="88">
        <v>0</v>
      </c>
      <c r="F171" s="87">
        <v>0</v>
      </c>
      <c r="G171" s="88">
        <v>1</v>
      </c>
      <c r="H171" s="89">
        <v>0.02</v>
      </c>
      <c r="K171" s="127"/>
      <c r="L171" s="85" t="s">
        <v>745</v>
      </c>
      <c r="M171" s="97"/>
      <c r="N171" s="98"/>
    </row>
    <row r="172" spans="1:14" x14ac:dyDescent="0.25">
      <c r="A172" s="127"/>
      <c r="B172" s="85" t="s">
        <v>746</v>
      </c>
      <c r="C172" s="86">
        <v>1</v>
      </c>
      <c r="D172" s="87">
        <v>0.04</v>
      </c>
      <c r="E172" s="88">
        <v>0</v>
      </c>
      <c r="F172" s="87">
        <v>0</v>
      </c>
      <c r="G172" s="88">
        <v>1</v>
      </c>
      <c r="H172" s="89">
        <v>0.02</v>
      </c>
      <c r="K172" s="127"/>
      <c r="L172" s="85" t="s">
        <v>746</v>
      </c>
      <c r="M172" s="97"/>
      <c r="N172" s="98"/>
    </row>
    <row r="173" spans="1:14" x14ac:dyDescent="0.25">
      <c r="A173" s="127"/>
      <c r="B173" s="85" t="s">
        <v>747</v>
      </c>
      <c r="C173" s="86">
        <v>6</v>
      </c>
      <c r="D173" s="87">
        <v>0.24</v>
      </c>
      <c r="E173" s="88">
        <v>6</v>
      </c>
      <c r="F173" s="87">
        <v>0.24</v>
      </c>
      <c r="G173" s="88">
        <v>12</v>
      </c>
      <c r="H173" s="89">
        <v>0.24</v>
      </c>
      <c r="K173" s="127"/>
      <c r="L173" s="85" t="s">
        <v>747</v>
      </c>
      <c r="M173" s="97"/>
      <c r="N173" s="98"/>
    </row>
    <row r="174" spans="1:14" x14ac:dyDescent="0.25">
      <c r="A174" s="127"/>
      <c r="B174" s="85" t="s">
        <v>748</v>
      </c>
      <c r="C174" s="86">
        <v>6</v>
      </c>
      <c r="D174" s="87">
        <v>0.24</v>
      </c>
      <c r="E174" s="88">
        <v>4</v>
      </c>
      <c r="F174" s="87">
        <v>0.16</v>
      </c>
      <c r="G174" s="88">
        <v>10</v>
      </c>
      <c r="H174" s="89">
        <v>0.2</v>
      </c>
      <c r="K174" s="127"/>
      <c r="L174" s="85" t="s">
        <v>748</v>
      </c>
      <c r="M174" s="97"/>
      <c r="N174" s="98"/>
    </row>
    <row r="175" spans="1:14" x14ac:dyDescent="0.25">
      <c r="A175" s="127"/>
      <c r="B175" s="85" t="s">
        <v>749</v>
      </c>
      <c r="C175" s="86">
        <v>9</v>
      </c>
      <c r="D175" s="87">
        <v>0.36</v>
      </c>
      <c r="E175" s="88">
        <v>6</v>
      </c>
      <c r="F175" s="87">
        <v>0.24</v>
      </c>
      <c r="G175" s="88">
        <v>15</v>
      </c>
      <c r="H175" s="89">
        <v>0.3</v>
      </c>
      <c r="K175" s="127"/>
      <c r="L175" s="85" t="s">
        <v>749</v>
      </c>
      <c r="M175" s="97"/>
      <c r="N175" s="98"/>
    </row>
    <row r="176" spans="1:14" ht="24" x14ac:dyDescent="0.25">
      <c r="A176" s="127"/>
      <c r="B176" s="85" t="s">
        <v>750</v>
      </c>
      <c r="C176" s="86">
        <v>2</v>
      </c>
      <c r="D176" s="87">
        <v>0.08</v>
      </c>
      <c r="E176" s="88">
        <v>5</v>
      </c>
      <c r="F176" s="87">
        <v>0.2</v>
      </c>
      <c r="G176" s="88">
        <v>7</v>
      </c>
      <c r="H176" s="89">
        <v>0.14000000000000001</v>
      </c>
      <c r="K176" s="127"/>
      <c r="L176" s="85" t="s">
        <v>750</v>
      </c>
      <c r="M176" s="97"/>
      <c r="N176" s="98"/>
    </row>
    <row r="177" spans="1:14" ht="24" x14ac:dyDescent="0.25">
      <c r="A177" s="127"/>
      <c r="B177" s="85" t="s">
        <v>271</v>
      </c>
      <c r="C177" s="86">
        <v>0</v>
      </c>
      <c r="D177" s="87">
        <v>0</v>
      </c>
      <c r="E177" s="88">
        <v>3</v>
      </c>
      <c r="F177" s="87">
        <v>0.12</v>
      </c>
      <c r="G177" s="88">
        <v>3</v>
      </c>
      <c r="H177" s="89">
        <v>0.06</v>
      </c>
      <c r="K177" s="127"/>
      <c r="L177" s="85" t="s">
        <v>271</v>
      </c>
      <c r="M177" s="97"/>
      <c r="N177" s="98"/>
    </row>
    <row r="178" spans="1:14" ht="24" x14ac:dyDescent="0.25">
      <c r="A178" s="127" t="s">
        <v>614</v>
      </c>
      <c r="B178" s="85" t="s">
        <v>744</v>
      </c>
      <c r="C178" s="86">
        <v>0</v>
      </c>
      <c r="D178" s="87">
        <v>0</v>
      </c>
      <c r="E178" s="88">
        <v>1</v>
      </c>
      <c r="F178" s="87">
        <v>0.04</v>
      </c>
      <c r="G178" s="88">
        <v>1</v>
      </c>
      <c r="H178" s="89">
        <v>0.02</v>
      </c>
      <c r="K178" s="127" t="s">
        <v>614</v>
      </c>
      <c r="L178" s="85" t="s">
        <v>744</v>
      </c>
      <c r="M178" s="97"/>
      <c r="N178" s="98"/>
    </row>
    <row r="179" spans="1:14" x14ac:dyDescent="0.25">
      <c r="A179" s="127"/>
      <c r="B179" s="85" t="s">
        <v>745</v>
      </c>
      <c r="C179" s="86">
        <v>1</v>
      </c>
      <c r="D179" s="87">
        <v>0.04</v>
      </c>
      <c r="E179" s="88">
        <v>0</v>
      </c>
      <c r="F179" s="87">
        <v>0</v>
      </c>
      <c r="G179" s="88">
        <v>1</v>
      </c>
      <c r="H179" s="89">
        <v>0.02</v>
      </c>
      <c r="K179" s="127"/>
      <c r="L179" s="85" t="s">
        <v>745</v>
      </c>
      <c r="M179" s="97"/>
      <c r="N179" s="98"/>
    </row>
    <row r="180" spans="1:14" x14ac:dyDescent="0.25">
      <c r="A180" s="127"/>
      <c r="B180" s="85" t="s">
        <v>746</v>
      </c>
      <c r="C180" s="86">
        <v>1</v>
      </c>
      <c r="D180" s="87">
        <v>0.04</v>
      </c>
      <c r="E180" s="88">
        <v>0</v>
      </c>
      <c r="F180" s="87">
        <v>0</v>
      </c>
      <c r="G180" s="88">
        <v>1</v>
      </c>
      <c r="H180" s="89">
        <v>0.02</v>
      </c>
      <c r="K180" s="127"/>
      <c r="L180" s="85" t="s">
        <v>746</v>
      </c>
      <c r="M180" s="97"/>
      <c r="N180" s="98"/>
    </row>
    <row r="181" spans="1:14" x14ac:dyDescent="0.25">
      <c r="A181" s="127"/>
      <c r="B181" s="85" t="s">
        <v>747</v>
      </c>
      <c r="C181" s="86">
        <v>5</v>
      </c>
      <c r="D181" s="87">
        <v>0.2</v>
      </c>
      <c r="E181" s="88">
        <v>7</v>
      </c>
      <c r="F181" s="87">
        <v>0.28000000000000003</v>
      </c>
      <c r="G181" s="88">
        <v>12</v>
      </c>
      <c r="H181" s="89">
        <v>0.24</v>
      </c>
      <c r="K181" s="127"/>
      <c r="L181" s="85" t="s">
        <v>747</v>
      </c>
      <c r="M181" s="97"/>
      <c r="N181" s="98"/>
    </row>
    <row r="182" spans="1:14" x14ac:dyDescent="0.25">
      <c r="A182" s="127"/>
      <c r="B182" s="85" t="s">
        <v>748</v>
      </c>
      <c r="C182" s="86">
        <v>5</v>
      </c>
      <c r="D182" s="87">
        <v>0.2</v>
      </c>
      <c r="E182" s="88">
        <v>5</v>
      </c>
      <c r="F182" s="87">
        <v>0.2</v>
      </c>
      <c r="G182" s="88">
        <v>10</v>
      </c>
      <c r="H182" s="89">
        <v>0.2</v>
      </c>
      <c r="K182" s="127"/>
      <c r="L182" s="85" t="s">
        <v>748</v>
      </c>
      <c r="M182" s="97"/>
      <c r="N182" s="98"/>
    </row>
    <row r="183" spans="1:14" x14ac:dyDescent="0.25">
      <c r="A183" s="127"/>
      <c r="B183" s="85" t="s">
        <v>749</v>
      </c>
      <c r="C183" s="86">
        <v>9</v>
      </c>
      <c r="D183" s="87">
        <v>0.36</v>
      </c>
      <c r="E183" s="88">
        <v>4</v>
      </c>
      <c r="F183" s="87">
        <v>0.16</v>
      </c>
      <c r="G183" s="88">
        <v>13</v>
      </c>
      <c r="H183" s="89">
        <v>0.26</v>
      </c>
      <c r="K183" s="127"/>
      <c r="L183" s="85" t="s">
        <v>749</v>
      </c>
      <c r="M183" s="97"/>
      <c r="N183" s="98"/>
    </row>
    <row r="184" spans="1:14" ht="24" x14ac:dyDescent="0.25">
      <c r="A184" s="127"/>
      <c r="B184" s="85" t="s">
        <v>750</v>
      </c>
      <c r="C184" s="86">
        <v>4</v>
      </c>
      <c r="D184" s="87">
        <v>0.16</v>
      </c>
      <c r="E184" s="88">
        <v>5</v>
      </c>
      <c r="F184" s="87">
        <v>0.2</v>
      </c>
      <c r="G184" s="88">
        <v>9</v>
      </c>
      <c r="H184" s="89">
        <v>0.18</v>
      </c>
      <c r="K184" s="127"/>
      <c r="L184" s="85" t="s">
        <v>750</v>
      </c>
      <c r="M184" s="97"/>
      <c r="N184" s="98"/>
    </row>
    <row r="185" spans="1:14" ht="24" x14ac:dyDescent="0.25">
      <c r="A185" s="127"/>
      <c r="B185" s="85" t="s">
        <v>271</v>
      </c>
      <c r="C185" s="86">
        <v>0</v>
      </c>
      <c r="D185" s="87">
        <v>0</v>
      </c>
      <c r="E185" s="88">
        <v>3</v>
      </c>
      <c r="F185" s="87">
        <v>0.12</v>
      </c>
      <c r="G185" s="88">
        <v>3</v>
      </c>
      <c r="H185" s="89">
        <v>0.06</v>
      </c>
      <c r="K185" s="127"/>
      <c r="L185" s="85" t="s">
        <v>271</v>
      </c>
      <c r="M185" s="97"/>
      <c r="N185" s="98"/>
    </row>
    <row r="186" spans="1:14" ht="24" x14ac:dyDescent="0.25">
      <c r="A186" s="127" t="s">
        <v>615</v>
      </c>
      <c r="B186" s="85" t="s">
        <v>744</v>
      </c>
      <c r="C186" s="86">
        <v>1</v>
      </c>
      <c r="D186" s="87">
        <v>0.04</v>
      </c>
      <c r="E186" s="88">
        <v>1</v>
      </c>
      <c r="F186" s="87">
        <v>0.04</v>
      </c>
      <c r="G186" s="88">
        <v>2</v>
      </c>
      <c r="H186" s="89">
        <v>0.04</v>
      </c>
      <c r="K186" s="127" t="s">
        <v>615</v>
      </c>
      <c r="L186" s="85" t="s">
        <v>744</v>
      </c>
      <c r="M186" s="97"/>
      <c r="N186" s="98"/>
    </row>
    <row r="187" spans="1:14" x14ac:dyDescent="0.25">
      <c r="A187" s="127"/>
      <c r="B187" s="85" t="s">
        <v>745</v>
      </c>
      <c r="C187" s="86">
        <v>0</v>
      </c>
      <c r="D187" s="87">
        <v>0</v>
      </c>
      <c r="E187" s="88">
        <v>2</v>
      </c>
      <c r="F187" s="87">
        <v>0.08</v>
      </c>
      <c r="G187" s="88">
        <v>2</v>
      </c>
      <c r="H187" s="89">
        <v>0.04</v>
      </c>
      <c r="K187" s="127"/>
      <c r="L187" s="85" t="s">
        <v>745</v>
      </c>
      <c r="M187" s="97"/>
      <c r="N187" s="98"/>
    </row>
    <row r="188" spans="1:14" x14ac:dyDescent="0.25">
      <c r="A188" s="127"/>
      <c r="B188" s="85" t="s">
        <v>746</v>
      </c>
      <c r="C188" s="86">
        <v>4</v>
      </c>
      <c r="D188" s="87">
        <v>0.16</v>
      </c>
      <c r="E188" s="88">
        <v>4</v>
      </c>
      <c r="F188" s="87">
        <v>0.16</v>
      </c>
      <c r="G188" s="88">
        <v>8</v>
      </c>
      <c r="H188" s="89">
        <v>0.16</v>
      </c>
      <c r="K188" s="127"/>
      <c r="L188" s="85" t="s">
        <v>746</v>
      </c>
      <c r="M188" s="97"/>
      <c r="N188" s="98"/>
    </row>
    <row r="189" spans="1:14" x14ac:dyDescent="0.25">
      <c r="A189" s="127"/>
      <c r="B189" s="85" t="s">
        <v>747</v>
      </c>
      <c r="C189" s="86">
        <v>8</v>
      </c>
      <c r="D189" s="87">
        <v>0.32</v>
      </c>
      <c r="E189" s="88">
        <v>9</v>
      </c>
      <c r="F189" s="87">
        <v>0.36</v>
      </c>
      <c r="G189" s="88">
        <v>17</v>
      </c>
      <c r="H189" s="89">
        <v>0.34</v>
      </c>
      <c r="K189" s="127"/>
      <c r="L189" s="85" t="s">
        <v>747</v>
      </c>
      <c r="M189" s="97"/>
      <c r="N189" s="98"/>
    </row>
    <row r="190" spans="1:14" x14ac:dyDescent="0.25">
      <c r="A190" s="127"/>
      <c r="B190" s="85" t="s">
        <v>748</v>
      </c>
      <c r="C190" s="86">
        <v>4</v>
      </c>
      <c r="D190" s="87">
        <v>0.16</v>
      </c>
      <c r="E190" s="88">
        <v>3</v>
      </c>
      <c r="F190" s="87">
        <v>0.12</v>
      </c>
      <c r="G190" s="88">
        <v>7</v>
      </c>
      <c r="H190" s="89">
        <v>0.14000000000000001</v>
      </c>
      <c r="K190" s="127"/>
      <c r="L190" s="85" t="s">
        <v>748</v>
      </c>
      <c r="M190" s="97"/>
      <c r="N190" s="98"/>
    </row>
    <row r="191" spans="1:14" x14ac:dyDescent="0.25">
      <c r="A191" s="127"/>
      <c r="B191" s="85" t="s">
        <v>749</v>
      </c>
      <c r="C191" s="86">
        <v>4</v>
      </c>
      <c r="D191" s="87">
        <v>0.16</v>
      </c>
      <c r="E191" s="88">
        <v>3</v>
      </c>
      <c r="F191" s="87">
        <v>0.12</v>
      </c>
      <c r="G191" s="88">
        <v>7</v>
      </c>
      <c r="H191" s="89">
        <v>0.14000000000000001</v>
      </c>
      <c r="K191" s="127"/>
      <c r="L191" s="85" t="s">
        <v>749</v>
      </c>
      <c r="M191" s="97"/>
      <c r="N191" s="98"/>
    </row>
    <row r="192" spans="1:14" ht="24" x14ac:dyDescent="0.25">
      <c r="A192" s="127"/>
      <c r="B192" s="85" t="s">
        <v>750</v>
      </c>
      <c r="C192" s="86">
        <v>4</v>
      </c>
      <c r="D192" s="87">
        <v>0.16</v>
      </c>
      <c r="E192" s="88">
        <v>3</v>
      </c>
      <c r="F192" s="87">
        <v>0.12</v>
      </c>
      <c r="G192" s="88">
        <v>7</v>
      </c>
      <c r="H192" s="89">
        <v>0.14000000000000001</v>
      </c>
      <c r="K192" s="127"/>
      <c r="L192" s="85" t="s">
        <v>750</v>
      </c>
      <c r="M192" s="97"/>
      <c r="N192" s="98"/>
    </row>
    <row r="193" spans="1:14" ht="24" x14ac:dyDescent="0.25">
      <c r="A193" s="127"/>
      <c r="B193" s="85" t="s">
        <v>271</v>
      </c>
      <c r="C193" s="86">
        <v>0</v>
      </c>
      <c r="D193" s="87">
        <v>0</v>
      </c>
      <c r="E193" s="88">
        <v>0</v>
      </c>
      <c r="F193" s="87">
        <v>0</v>
      </c>
      <c r="G193" s="88">
        <v>0</v>
      </c>
      <c r="H193" s="89">
        <v>0</v>
      </c>
      <c r="K193" s="127"/>
      <c r="L193" s="85" t="s">
        <v>271</v>
      </c>
      <c r="M193" s="97"/>
      <c r="N193" s="98"/>
    </row>
    <row r="194" spans="1:14" ht="24" x14ac:dyDescent="0.25">
      <c r="A194" s="127" t="s">
        <v>616</v>
      </c>
      <c r="B194" s="85" t="s">
        <v>744</v>
      </c>
      <c r="C194" s="86">
        <v>0</v>
      </c>
      <c r="D194" s="87">
        <v>0</v>
      </c>
      <c r="E194" s="88">
        <v>0</v>
      </c>
      <c r="F194" s="87">
        <v>0</v>
      </c>
      <c r="G194" s="88">
        <v>0</v>
      </c>
      <c r="H194" s="89">
        <v>0</v>
      </c>
      <c r="K194" s="127" t="s">
        <v>616</v>
      </c>
      <c r="L194" s="85" t="s">
        <v>744</v>
      </c>
      <c r="M194" s="97"/>
      <c r="N194" s="98"/>
    </row>
    <row r="195" spans="1:14" x14ac:dyDescent="0.25">
      <c r="A195" s="127"/>
      <c r="B195" s="85" t="s">
        <v>745</v>
      </c>
      <c r="C195" s="86">
        <v>0</v>
      </c>
      <c r="D195" s="87">
        <v>0</v>
      </c>
      <c r="E195" s="88">
        <v>0</v>
      </c>
      <c r="F195" s="87">
        <v>0</v>
      </c>
      <c r="G195" s="88">
        <v>0</v>
      </c>
      <c r="H195" s="89">
        <v>0</v>
      </c>
      <c r="K195" s="127"/>
      <c r="L195" s="85" t="s">
        <v>745</v>
      </c>
      <c r="M195" s="97"/>
      <c r="N195" s="98"/>
    </row>
    <row r="196" spans="1:14" x14ac:dyDescent="0.25">
      <c r="A196" s="127"/>
      <c r="B196" s="85" t="s">
        <v>746</v>
      </c>
      <c r="C196" s="86">
        <v>1</v>
      </c>
      <c r="D196" s="87">
        <v>0.04</v>
      </c>
      <c r="E196" s="88">
        <v>1</v>
      </c>
      <c r="F196" s="87">
        <v>0.04</v>
      </c>
      <c r="G196" s="88">
        <v>2</v>
      </c>
      <c r="H196" s="89">
        <v>0.04</v>
      </c>
      <c r="K196" s="127"/>
      <c r="L196" s="85" t="s">
        <v>746</v>
      </c>
      <c r="M196" s="97"/>
      <c r="N196" s="98"/>
    </row>
    <row r="197" spans="1:14" x14ac:dyDescent="0.25">
      <c r="A197" s="127"/>
      <c r="B197" s="85" t="s">
        <v>747</v>
      </c>
      <c r="C197" s="86">
        <v>5</v>
      </c>
      <c r="D197" s="87">
        <v>0.2</v>
      </c>
      <c r="E197" s="88">
        <v>10</v>
      </c>
      <c r="F197" s="87">
        <v>0.4</v>
      </c>
      <c r="G197" s="88">
        <v>15</v>
      </c>
      <c r="H197" s="89">
        <v>0.3</v>
      </c>
      <c r="K197" s="127"/>
      <c r="L197" s="85" t="s">
        <v>747</v>
      </c>
      <c r="M197" s="97"/>
      <c r="N197" s="98"/>
    </row>
    <row r="198" spans="1:14" x14ac:dyDescent="0.25">
      <c r="A198" s="127"/>
      <c r="B198" s="85" t="s">
        <v>748</v>
      </c>
      <c r="C198" s="86">
        <v>9</v>
      </c>
      <c r="D198" s="87">
        <v>0.36</v>
      </c>
      <c r="E198" s="88">
        <v>4</v>
      </c>
      <c r="F198" s="87">
        <v>0.16</v>
      </c>
      <c r="G198" s="88">
        <v>13</v>
      </c>
      <c r="H198" s="89">
        <v>0.26</v>
      </c>
      <c r="K198" s="127"/>
      <c r="L198" s="85" t="s">
        <v>748</v>
      </c>
      <c r="M198" s="97"/>
      <c r="N198" s="98"/>
    </row>
    <row r="199" spans="1:14" x14ac:dyDescent="0.25">
      <c r="A199" s="127"/>
      <c r="B199" s="85" t="s">
        <v>749</v>
      </c>
      <c r="C199" s="86">
        <v>6</v>
      </c>
      <c r="D199" s="87">
        <v>0.24</v>
      </c>
      <c r="E199" s="88">
        <v>7</v>
      </c>
      <c r="F199" s="87">
        <v>0.28000000000000003</v>
      </c>
      <c r="G199" s="88">
        <v>13</v>
      </c>
      <c r="H199" s="89">
        <v>0.26</v>
      </c>
      <c r="K199" s="127"/>
      <c r="L199" s="85" t="s">
        <v>749</v>
      </c>
      <c r="M199" s="97"/>
      <c r="N199" s="98"/>
    </row>
    <row r="200" spans="1:14" ht="24" x14ac:dyDescent="0.25">
      <c r="A200" s="127"/>
      <c r="B200" s="85" t="s">
        <v>750</v>
      </c>
      <c r="C200" s="86">
        <v>4</v>
      </c>
      <c r="D200" s="87">
        <v>0.16</v>
      </c>
      <c r="E200" s="88">
        <v>3</v>
      </c>
      <c r="F200" s="87">
        <v>0.12</v>
      </c>
      <c r="G200" s="88">
        <v>7</v>
      </c>
      <c r="H200" s="89">
        <v>0.14000000000000001</v>
      </c>
      <c r="K200" s="127"/>
      <c r="L200" s="85" t="s">
        <v>750</v>
      </c>
      <c r="M200" s="97"/>
      <c r="N200" s="98"/>
    </row>
    <row r="201" spans="1:14" ht="24" x14ac:dyDescent="0.25">
      <c r="A201" s="127"/>
      <c r="B201" s="85" t="s">
        <v>271</v>
      </c>
      <c r="C201" s="86">
        <v>0</v>
      </c>
      <c r="D201" s="87">
        <v>0</v>
      </c>
      <c r="E201" s="88">
        <v>0</v>
      </c>
      <c r="F201" s="87">
        <v>0</v>
      </c>
      <c r="G201" s="88">
        <v>0</v>
      </c>
      <c r="H201" s="89">
        <v>0</v>
      </c>
      <c r="K201" s="127"/>
      <c r="L201" s="85" t="s">
        <v>271</v>
      </c>
      <c r="M201" s="97"/>
      <c r="N201" s="98"/>
    </row>
    <row r="202" spans="1:14" ht="24" x14ac:dyDescent="0.25">
      <c r="A202" s="127" t="s">
        <v>617</v>
      </c>
      <c r="B202" s="85" t="s">
        <v>744</v>
      </c>
      <c r="C202" s="86">
        <v>0</v>
      </c>
      <c r="D202" s="87">
        <v>0</v>
      </c>
      <c r="E202" s="88">
        <v>0</v>
      </c>
      <c r="F202" s="87">
        <v>0</v>
      </c>
      <c r="G202" s="88">
        <v>0</v>
      </c>
      <c r="H202" s="89">
        <v>0</v>
      </c>
      <c r="K202" s="127" t="s">
        <v>617</v>
      </c>
      <c r="L202" s="85" t="s">
        <v>744</v>
      </c>
      <c r="M202" s="97"/>
      <c r="N202" s="98"/>
    </row>
    <row r="203" spans="1:14" x14ac:dyDescent="0.25">
      <c r="A203" s="127"/>
      <c r="B203" s="85" t="s">
        <v>745</v>
      </c>
      <c r="C203" s="86">
        <v>0</v>
      </c>
      <c r="D203" s="87">
        <v>0</v>
      </c>
      <c r="E203" s="88">
        <v>0</v>
      </c>
      <c r="F203" s="87">
        <v>0</v>
      </c>
      <c r="G203" s="88">
        <v>0</v>
      </c>
      <c r="H203" s="89">
        <v>0</v>
      </c>
      <c r="K203" s="127"/>
      <c r="L203" s="85" t="s">
        <v>745</v>
      </c>
      <c r="M203" s="97"/>
      <c r="N203" s="98"/>
    </row>
    <row r="204" spans="1:14" x14ac:dyDescent="0.25">
      <c r="A204" s="127"/>
      <c r="B204" s="85" t="s">
        <v>746</v>
      </c>
      <c r="C204" s="86">
        <v>1</v>
      </c>
      <c r="D204" s="87">
        <v>0.04</v>
      </c>
      <c r="E204" s="88">
        <v>0</v>
      </c>
      <c r="F204" s="87">
        <v>0</v>
      </c>
      <c r="G204" s="88">
        <v>1</v>
      </c>
      <c r="H204" s="89">
        <v>0.02</v>
      </c>
      <c r="K204" s="127"/>
      <c r="L204" s="85" t="s">
        <v>746</v>
      </c>
      <c r="M204" s="97"/>
      <c r="N204" s="98"/>
    </row>
    <row r="205" spans="1:14" x14ac:dyDescent="0.25">
      <c r="A205" s="127"/>
      <c r="B205" s="85" t="s">
        <v>747</v>
      </c>
      <c r="C205" s="86">
        <v>2</v>
      </c>
      <c r="D205" s="87">
        <v>0.08</v>
      </c>
      <c r="E205" s="88">
        <v>4</v>
      </c>
      <c r="F205" s="87">
        <v>0.16</v>
      </c>
      <c r="G205" s="88">
        <v>6</v>
      </c>
      <c r="H205" s="89">
        <v>0.12</v>
      </c>
      <c r="K205" s="127"/>
      <c r="L205" s="85" t="s">
        <v>747</v>
      </c>
      <c r="M205" s="97" t="s">
        <v>703</v>
      </c>
      <c r="N205" s="98" t="s">
        <v>703</v>
      </c>
    </row>
    <row r="206" spans="1:14" x14ac:dyDescent="0.25">
      <c r="A206" s="127"/>
      <c r="B206" s="85" t="s">
        <v>748</v>
      </c>
      <c r="C206" s="86">
        <v>8</v>
      </c>
      <c r="D206" s="87">
        <v>0.32</v>
      </c>
      <c r="E206" s="88">
        <v>10</v>
      </c>
      <c r="F206" s="87">
        <v>0.4</v>
      </c>
      <c r="G206" s="88">
        <v>18</v>
      </c>
      <c r="H206" s="89">
        <v>0.36</v>
      </c>
      <c r="K206" s="127"/>
      <c r="L206" s="85" t="s">
        <v>748</v>
      </c>
      <c r="M206" s="97" t="s">
        <v>703</v>
      </c>
      <c r="N206" s="98" t="s">
        <v>703</v>
      </c>
    </row>
    <row r="207" spans="1:14" x14ac:dyDescent="0.25">
      <c r="A207" s="127"/>
      <c r="B207" s="85" t="s">
        <v>749</v>
      </c>
      <c r="C207" s="86">
        <v>7</v>
      </c>
      <c r="D207" s="87">
        <v>0.28000000000000003</v>
      </c>
      <c r="E207" s="88">
        <v>5</v>
      </c>
      <c r="F207" s="87">
        <v>0.2</v>
      </c>
      <c r="G207" s="88">
        <v>12</v>
      </c>
      <c r="H207" s="89">
        <v>0.24</v>
      </c>
      <c r="K207" s="127"/>
      <c r="L207" s="85" t="s">
        <v>749</v>
      </c>
      <c r="M207" s="97" t="s">
        <v>703</v>
      </c>
      <c r="N207" s="98" t="s">
        <v>703</v>
      </c>
    </row>
    <row r="208" spans="1:14" ht="24" x14ac:dyDescent="0.25">
      <c r="A208" s="127"/>
      <c r="B208" s="85" t="s">
        <v>750</v>
      </c>
      <c r="C208" s="86">
        <v>7</v>
      </c>
      <c r="D208" s="87">
        <v>0.28000000000000003</v>
      </c>
      <c r="E208" s="88">
        <v>6</v>
      </c>
      <c r="F208" s="87">
        <v>0.24</v>
      </c>
      <c r="G208" s="88">
        <v>13</v>
      </c>
      <c r="H208" s="89">
        <v>0.26</v>
      </c>
      <c r="K208" s="127"/>
      <c r="L208" s="85" t="s">
        <v>750</v>
      </c>
      <c r="M208" s="97"/>
      <c r="N208" s="98"/>
    </row>
    <row r="209" spans="1:14" ht="24" x14ac:dyDescent="0.25">
      <c r="A209" s="127"/>
      <c r="B209" s="85" t="s">
        <v>271</v>
      </c>
      <c r="C209" s="86">
        <v>0</v>
      </c>
      <c r="D209" s="87">
        <v>0</v>
      </c>
      <c r="E209" s="88">
        <v>0</v>
      </c>
      <c r="F209" s="87">
        <v>0</v>
      </c>
      <c r="G209" s="88">
        <v>0</v>
      </c>
      <c r="H209" s="89">
        <v>0</v>
      </c>
      <c r="K209" s="127"/>
      <c r="L209" s="85" t="s">
        <v>271</v>
      </c>
      <c r="M209" s="97"/>
      <c r="N209" s="98"/>
    </row>
    <row r="210" spans="1:14" ht="24" x14ac:dyDescent="0.25">
      <c r="A210" s="127" t="s">
        <v>618</v>
      </c>
      <c r="B210" s="85" t="s">
        <v>744</v>
      </c>
      <c r="C210" s="86">
        <v>0</v>
      </c>
      <c r="D210" s="87">
        <v>0</v>
      </c>
      <c r="E210" s="88">
        <v>0</v>
      </c>
      <c r="F210" s="87">
        <v>0</v>
      </c>
      <c r="G210" s="88">
        <v>0</v>
      </c>
      <c r="H210" s="89">
        <v>0</v>
      </c>
      <c r="K210" s="127" t="s">
        <v>618</v>
      </c>
      <c r="L210" s="85" t="s">
        <v>744</v>
      </c>
      <c r="M210" s="97"/>
      <c r="N210" s="98"/>
    </row>
    <row r="211" spans="1:14" x14ac:dyDescent="0.25">
      <c r="A211" s="127"/>
      <c r="B211" s="85" t="s">
        <v>745</v>
      </c>
      <c r="C211" s="86">
        <v>0</v>
      </c>
      <c r="D211" s="87">
        <v>0</v>
      </c>
      <c r="E211" s="88">
        <v>0</v>
      </c>
      <c r="F211" s="87">
        <v>0</v>
      </c>
      <c r="G211" s="88">
        <v>0</v>
      </c>
      <c r="H211" s="89">
        <v>0</v>
      </c>
      <c r="K211" s="127"/>
      <c r="L211" s="85" t="s">
        <v>745</v>
      </c>
      <c r="M211" s="97"/>
      <c r="N211" s="98"/>
    </row>
    <row r="212" spans="1:14" x14ac:dyDescent="0.25">
      <c r="A212" s="127"/>
      <c r="B212" s="85" t="s">
        <v>746</v>
      </c>
      <c r="C212" s="86">
        <v>0</v>
      </c>
      <c r="D212" s="87">
        <v>0</v>
      </c>
      <c r="E212" s="88">
        <v>1</v>
      </c>
      <c r="F212" s="87">
        <v>0.04</v>
      </c>
      <c r="G212" s="88">
        <v>1</v>
      </c>
      <c r="H212" s="89">
        <v>0.02</v>
      </c>
      <c r="K212" s="127"/>
      <c r="L212" s="85" t="s">
        <v>746</v>
      </c>
      <c r="M212" s="97"/>
      <c r="N212" s="98"/>
    </row>
    <row r="213" spans="1:14" x14ac:dyDescent="0.25">
      <c r="A213" s="127"/>
      <c r="B213" s="85" t="s">
        <v>747</v>
      </c>
      <c r="C213" s="86">
        <v>8</v>
      </c>
      <c r="D213" s="87">
        <v>0.32</v>
      </c>
      <c r="E213" s="88">
        <v>6</v>
      </c>
      <c r="F213" s="87">
        <v>0.24</v>
      </c>
      <c r="G213" s="88">
        <v>14</v>
      </c>
      <c r="H213" s="89">
        <v>0.28000000000000003</v>
      </c>
      <c r="K213" s="127"/>
      <c r="L213" s="85" t="s">
        <v>747</v>
      </c>
      <c r="M213" s="97"/>
      <c r="N213" s="98"/>
    </row>
    <row r="214" spans="1:14" x14ac:dyDescent="0.25">
      <c r="A214" s="127"/>
      <c r="B214" s="85" t="s">
        <v>748</v>
      </c>
      <c r="C214" s="86">
        <v>5</v>
      </c>
      <c r="D214" s="87">
        <v>0.2</v>
      </c>
      <c r="E214" s="88">
        <v>5</v>
      </c>
      <c r="F214" s="87">
        <v>0.2</v>
      </c>
      <c r="G214" s="88">
        <v>10</v>
      </c>
      <c r="H214" s="89">
        <v>0.2</v>
      </c>
      <c r="K214" s="127"/>
      <c r="L214" s="85" t="s">
        <v>748</v>
      </c>
      <c r="M214" s="97" t="s">
        <v>703</v>
      </c>
      <c r="N214" s="98" t="s">
        <v>703</v>
      </c>
    </row>
    <row r="215" spans="1:14" x14ac:dyDescent="0.25">
      <c r="A215" s="127"/>
      <c r="B215" s="85" t="s">
        <v>749</v>
      </c>
      <c r="C215" s="86">
        <v>5</v>
      </c>
      <c r="D215" s="87">
        <v>0.2</v>
      </c>
      <c r="E215" s="88">
        <v>6</v>
      </c>
      <c r="F215" s="87">
        <v>0.24</v>
      </c>
      <c r="G215" s="88">
        <v>11</v>
      </c>
      <c r="H215" s="89">
        <v>0.22</v>
      </c>
      <c r="K215" s="127"/>
      <c r="L215" s="85" t="s">
        <v>749</v>
      </c>
      <c r="M215" s="97" t="s">
        <v>703</v>
      </c>
      <c r="N215" s="98" t="s">
        <v>703</v>
      </c>
    </row>
    <row r="216" spans="1:14" ht="24" x14ac:dyDescent="0.25">
      <c r="A216" s="127"/>
      <c r="B216" s="85" t="s">
        <v>750</v>
      </c>
      <c r="C216" s="86">
        <v>5</v>
      </c>
      <c r="D216" s="87">
        <v>0.2</v>
      </c>
      <c r="E216" s="88">
        <v>7</v>
      </c>
      <c r="F216" s="87">
        <v>0.28000000000000003</v>
      </c>
      <c r="G216" s="88">
        <v>12</v>
      </c>
      <c r="H216" s="89">
        <v>0.24</v>
      </c>
      <c r="K216" s="127"/>
      <c r="L216" s="85" t="s">
        <v>750</v>
      </c>
      <c r="M216" s="97"/>
      <c r="N216" s="98"/>
    </row>
    <row r="217" spans="1:14" ht="24" x14ac:dyDescent="0.25">
      <c r="A217" s="127"/>
      <c r="B217" s="85" t="s">
        <v>271</v>
      </c>
      <c r="C217" s="86">
        <v>2</v>
      </c>
      <c r="D217" s="87">
        <v>0.08</v>
      </c>
      <c r="E217" s="88">
        <v>0</v>
      </c>
      <c r="F217" s="87">
        <v>0</v>
      </c>
      <c r="G217" s="88">
        <v>2</v>
      </c>
      <c r="H217" s="89">
        <v>0.04</v>
      </c>
      <c r="K217" s="127"/>
      <c r="L217" s="85" t="s">
        <v>271</v>
      </c>
      <c r="M217" s="97"/>
      <c r="N217" s="98"/>
    </row>
    <row r="218" spans="1:14" ht="48" x14ac:dyDescent="0.25">
      <c r="A218" s="127" t="s">
        <v>625</v>
      </c>
      <c r="B218" s="85" t="s">
        <v>343</v>
      </c>
      <c r="C218" s="86">
        <v>0</v>
      </c>
      <c r="D218" s="87">
        <v>0</v>
      </c>
      <c r="E218" s="88">
        <v>0</v>
      </c>
      <c r="F218" s="87">
        <v>0</v>
      </c>
      <c r="G218" s="88">
        <v>0</v>
      </c>
      <c r="H218" s="89">
        <v>0</v>
      </c>
      <c r="K218" s="127" t="s">
        <v>625</v>
      </c>
      <c r="L218" s="85" t="s">
        <v>343</v>
      </c>
      <c r="M218" s="97"/>
      <c r="N218" s="98"/>
    </row>
    <row r="219" spans="1:14" ht="36" x14ac:dyDescent="0.25">
      <c r="A219" s="127"/>
      <c r="B219" s="85" t="s">
        <v>261</v>
      </c>
      <c r="C219" s="86">
        <v>8</v>
      </c>
      <c r="D219" s="87">
        <v>0.32</v>
      </c>
      <c r="E219" s="88">
        <v>12</v>
      </c>
      <c r="F219" s="87">
        <v>0.48</v>
      </c>
      <c r="G219" s="88">
        <v>20</v>
      </c>
      <c r="H219" s="89">
        <v>0.4</v>
      </c>
      <c r="K219" s="127"/>
      <c r="L219" s="85" t="s">
        <v>261</v>
      </c>
      <c r="M219" s="97"/>
      <c r="N219" s="98"/>
    </row>
    <row r="220" spans="1:14" ht="48" x14ac:dyDescent="0.25">
      <c r="A220" s="127"/>
      <c r="B220" s="85" t="s">
        <v>242</v>
      </c>
      <c r="C220" s="86">
        <v>17</v>
      </c>
      <c r="D220" s="87">
        <v>0.68</v>
      </c>
      <c r="E220" s="88">
        <v>13</v>
      </c>
      <c r="F220" s="87">
        <v>0.52</v>
      </c>
      <c r="G220" s="88">
        <v>30</v>
      </c>
      <c r="H220" s="89">
        <v>0.6</v>
      </c>
      <c r="K220" s="127"/>
      <c r="L220" s="85" t="s">
        <v>242</v>
      </c>
      <c r="M220" s="97"/>
      <c r="N220" s="98"/>
    </row>
    <row r="221" spans="1:14" ht="48" x14ac:dyDescent="0.25">
      <c r="A221" s="127" t="s">
        <v>626</v>
      </c>
      <c r="B221" s="85" t="s">
        <v>343</v>
      </c>
      <c r="C221" s="86">
        <v>0</v>
      </c>
      <c r="D221" s="87">
        <v>0</v>
      </c>
      <c r="E221" s="88">
        <v>0</v>
      </c>
      <c r="F221" s="87">
        <v>0</v>
      </c>
      <c r="G221" s="88">
        <v>0</v>
      </c>
      <c r="H221" s="89">
        <v>0</v>
      </c>
      <c r="K221" s="127" t="s">
        <v>626</v>
      </c>
      <c r="L221" s="85" t="s">
        <v>343</v>
      </c>
      <c r="M221" s="97"/>
      <c r="N221" s="98"/>
    </row>
    <row r="222" spans="1:14" ht="36" x14ac:dyDescent="0.25">
      <c r="A222" s="127"/>
      <c r="B222" s="85" t="s">
        <v>261</v>
      </c>
      <c r="C222" s="86">
        <v>7</v>
      </c>
      <c r="D222" s="87">
        <v>0.28000000000000003</v>
      </c>
      <c r="E222" s="88">
        <v>12</v>
      </c>
      <c r="F222" s="87">
        <v>0.48</v>
      </c>
      <c r="G222" s="88">
        <v>19</v>
      </c>
      <c r="H222" s="89">
        <v>0.38</v>
      </c>
      <c r="K222" s="127"/>
      <c r="L222" s="85" t="s">
        <v>261</v>
      </c>
      <c r="M222" s="97"/>
      <c r="N222" s="98"/>
    </row>
    <row r="223" spans="1:14" ht="48" x14ac:dyDescent="0.25">
      <c r="A223" s="127"/>
      <c r="B223" s="85" t="s">
        <v>242</v>
      </c>
      <c r="C223" s="86">
        <v>18</v>
      </c>
      <c r="D223" s="87">
        <v>0.72</v>
      </c>
      <c r="E223" s="88">
        <v>13</v>
      </c>
      <c r="F223" s="87">
        <v>0.52</v>
      </c>
      <c r="G223" s="88">
        <v>31</v>
      </c>
      <c r="H223" s="89">
        <v>0.62</v>
      </c>
      <c r="K223" s="127"/>
      <c r="L223" s="85" t="s">
        <v>242</v>
      </c>
      <c r="M223" s="97"/>
      <c r="N223" s="98"/>
    </row>
    <row r="224" spans="1:14" ht="24" x14ac:dyDescent="0.25">
      <c r="A224" s="127" t="s">
        <v>627</v>
      </c>
      <c r="B224" s="85" t="s">
        <v>744</v>
      </c>
      <c r="C224" s="86">
        <v>1</v>
      </c>
      <c r="D224" s="87">
        <v>0.04</v>
      </c>
      <c r="E224" s="88">
        <v>0</v>
      </c>
      <c r="F224" s="87">
        <v>0</v>
      </c>
      <c r="G224" s="88">
        <v>1</v>
      </c>
      <c r="H224" s="89">
        <v>0.02</v>
      </c>
      <c r="K224" s="127" t="s">
        <v>627</v>
      </c>
      <c r="L224" s="85" t="s">
        <v>744</v>
      </c>
      <c r="M224" s="97"/>
      <c r="N224" s="98"/>
    </row>
    <row r="225" spans="1:14" x14ac:dyDescent="0.25">
      <c r="A225" s="127"/>
      <c r="B225" s="85" t="s">
        <v>745</v>
      </c>
      <c r="C225" s="86">
        <v>0</v>
      </c>
      <c r="D225" s="87">
        <v>0</v>
      </c>
      <c r="E225" s="88">
        <v>0</v>
      </c>
      <c r="F225" s="87">
        <v>0</v>
      </c>
      <c r="G225" s="88">
        <v>0</v>
      </c>
      <c r="H225" s="89">
        <v>0</v>
      </c>
      <c r="K225" s="127"/>
      <c r="L225" s="85" t="s">
        <v>745</v>
      </c>
      <c r="M225" s="97"/>
      <c r="N225" s="98"/>
    </row>
    <row r="226" spans="1:14" x14ac:dyDescent="0.25">
      <c r="A226" s="127"/>
      <c r="B226" s="85" t="s">
        <v>746</v>
      </c>
      <c r="C226" s="86">
        <v>0</v>
      </c>
      <c r="D226" s="87">
        <v>0</v>
      </c>
      <c r="E226" s="88">
        <v>0</v>
      </c>
      <c r="F226" s="87">
        <v>0</v>
      </c>
      <c r="G226" s="88">
        <v>0</v>
      </c>
      <c r="H226" s="89">
        <v>0</v>
      </c>
      <c r="K226" s="127"/>
      <c r="L226" s="85" t="s">
        <v>746</v>
      </c>
      <c r="M226" s="97"/>
      <c r="N226" s="98"/>
    </row>
    <row r="227" spans="1:14" x14ac:dyDescent="0.25">
      <c r="A227" s="127"/>
      <c r="B227" s="85" t="s">
        <v>747</v>
      </c>
      <c r="C227" s="86">
        <v>5</v>
      </c>
      <c r="D227" s="87">
        <v>0.2</v>
      </c>
      <c r="E227" s="88">
        <v>6</v>
      </c>
      <c r="F227" s="87">
        <v>0.24</v>
      </c>
      <c r="G227" s="88">
        <v>11</v>
      </c>
      <c r="H227" s="89">
        <v>0.22</v>
      </c>
      <c r="K227" s="127"/>
      <c r="L227" s="85" t="s">
        <v>747</v>
      </c>
      <c r="M227" s="97"/>
      <c r="N227" s="98"/>
    </row>
    <row r="228" spans="1:14" x14ac:dyDescent="0.25">
      <c r="A228" s="127"/>
      <c r="B228" s="85" t="s">
        <v>748</v>
      </c>
      <c r="C228" s="86">
        <v>6</v>
      </c>
      <c r="D228" s="87">
        <v>0.24</v>
      </c>
      <c r="E228" s="88">
        <v>5</v>
      </c>
      <c r="F228" s="87">
        <v>0.2</v>
      </c>
      <c r="G228" s="88">
        <v>11</v>
      </c>
      <c r="H228" s="89">
        <v>0.22</v>
      </c>
      <c r="K228" s="127"/>
      <c r="L228" s="85" t="s">
        <v>748</v>
      </c>
      <c r="M228" s="97"/>
      <c r="N228" s="98"/>
    </row>
    <row r="229" spans="1:14" x14ac:dyDescent="0.25">
      <c r="A229" s="127"/>
      <c r="B229" s="85" t="s">
        <v>749</v>
      </c>
      <c r="C229" s="86">
        <v>5</v>
      </c>
      <c r="D229" s="87">
        <v>0.2</v>
      </c>
      <c r="E229" s="88">
        <v>5</v>
      </c>
      <c r="F229" s="87">
        <v>0.2</v>
      </c>
      <c r="G229" s="88">
        <v>10</v>
      </c>
      <c r="H229" s="89">
        <v>0.2</v>
      </c>
      <c r="K229" s="127"/>
      <c r="L229" s="85" t="s">
        <v>749</v>
      </c>
      <c r="M229" s="97"/>
      <c r="N229" s="98"/>
    </row>
    <row r="230" spans="1:14" ht="24" x14ac:dyDescent="0.25">
      <c r="A230" s="127"/>
      <c r="B230" s="85" t="s">
        <v>750</v>
      </c>
      <c r="C230" s="86">
        <v>8</v>
      </c>
      <c r="D230" s="87">
        <v>0.32</v>
      </c>
      <c r="E230" s="88">
        <v>9</v>
      </c>
      <c r="F230" s="87">
        <v>0.36</v>
      </c>
      <c r="G230" s="88">
        <v>17</v>
      </c>
      <c r="H230" s="89">
        <v>0.34</v>
      </c>
      <c r="K230" s="127"/>
      <c r="L230" s="85" t="s">
        <v>750</v>
      </c>
      <c r="M230" s="97"/>
      <c r="N230" s="98"/>
    </row>
    <row r="231" spans="1:14" ht="24" x14ac:dyDescent="0.25">
      <c r="A231" s="127"/>
      <c r="B231" s="85" t="s">
        <v>271</v>
      </c>
      <c r="C231" s="86">
        <v>0</v>
      </c>
      <c r="D231" s="87">
        <v>0</v>
      </c>
      <c r="E231" s="88">
        <v>0</v>
      </c>
      <c r="F231" s="87">
        <v>0</v>
      </c>
      <c r="G231" s="88">
        <v>0</v>
      </c>
      <c r="H231" s="89">
        <v>0</v>
      </c>
      <c r="K231" s="127"/>
      <c r="L231" s="85" t="s">
        <v>271</v>
      </c>
      <c r="M231" s="97"/>
      <c r="N231" s="98"/>
    </row>
    <row r="232" spans="1:14" ht="24" x14ac:dyDescent="0.25">
      <c r="A232" s="127" t="s">
        <v>628</v>
      </c>
      <c r="B232" s="85" t="s">
        <v>744</v>
      </c>
      <c r="C232" s="86">
        <v>2</v>
      </c>
      <c r="D232" s="87">
        <v>0.08</v>
      </c>
      <c r="E232" s="88">
        <v>1</v>
      </c>
      <c r="F232" s="87">
        <v>0.04</v>
      </c>
      <c r="G232" s="88">
        <v>3</v>
      </c>
      <c r="H232" s="89">
        <v>0.06</v>
      </c>
      <c r="K232" s="127" t="s">
        <v>628</v>
      </c>
      <c r="L232" s="85" t="s">
        <v>744</v>
      </c>
      <c r="M232" s="97"/>
      <c r="N232" s="98"/>
    </row>
    <row r="233" spans="1:14" x14ac:dyDescent="0.25">
      <c r="A233" s="127"/>
      <c r="B233" s="85" t="s">
        <v>745</v>
      </c>
      <c r="C233" s="86">
        <v>2</v>
      </c>
      <c r="D233" s="87">
        <v>0.08</v>
      </c>
      <c r="E233" s="88">
        <v>3</v>
      </c>
      <c r="F233" s="87">
        <v>0.12</v>
      </c>
      <c r="G233" s="88">
        <v>5</v>
      </c>
      <c r="H233" s="89">
        <v>0.1</v>
      </c>
      <c r="K233" s="127"/>
      <c r="L233" s="85" t="s">
        <v>745</v>
      </c>
      <c r="M233" s="97"/>
      <c r="N233" s="98"/>
    </row>
    <row r="234" spans="1:14" x14ac:dyDescent="0.25">
      <c r="A234" s="127"/>
      <c r="B234" s="85" t="s">
        <v>746</v>
      </c>
      <c r="C234" s="86">
        <v>3</v>
      </c>
      <c r="D234" s="87">
        <v>0.12</v>
      </c>
      <c r="E234" s="88">
        <v>0</v>
      </c>
      <c r="F234" s="87">
        <v>0</v>
      </c>
      <c r="G234" s="88">
        <v>3</v>
      </c>
      <c r="H234" s="89">
        <v>0.06</v>
      </c>
      <c r="K234" s="127"/>
      <c r="L234" s="85" t="s">
        <v>746</v>
      </c>
      <c r="M234" s="97"/>
      <c r="N234" s="98"/>
    </row>
    <row r="235" spans="1:14" x14ac:dyDescent="0.25">
      <c r="A235" s="127"/>
      <c r="B235" s="85" t="s">
        <v>747</v>
      </c>
      <c r="C235" s="86">
        <v>5</v>
      </c>
      <c r="D235" s="87">
        <v>0.2</v>
      </c>
      <c r="E235" s="88">
        <v>7</v>
      </c>
      <c r="F235" s="87">
        <v>0.28000000000000003</v>
      </c>
      <c r="G235" s="88">
        <v>12</v>
      </c>
      <c r="H235" s="89">
        <v>0.24</v>
      </c>
      <c r="K235" s="127"/>
      <c r="L235" s="85" t="s">
        <v>747</v>
      </c>
      <c r="M235" s="97"/>
      <c r="N235" s="98"/>
    </row>
    <row r="236" spans="1:14" x14ac:dyDescent="0.25">
      <c r="A236" s="127"/>
      <c r="B236" s="85" t="s">
        <v>748</v>
      </c>
      <c r="C236" s="86">
        <v>4</v>
      </c>
      <c r="D236" s="87">
        <v>0.16</v>
      </c>
      <c r="E236" s="88">
        <v>2</v>
      </c>
      <c r="F236" s="87">
        <v>0.08</v>
      </c>
      <c r="G236" s="88">
        <v>6</v>
      </c>
      <c r="H236" s="89">
        <v>0.12</v>
      </c>
      <c r="K236" s="127"/>
      <c r="L236" s="85" t="s">
        <v>748</v>
      </c>
      <c r="M236" s="97"/>
      <c r="N236" s="98"/>
    </row>
    <row r="237" spans="1:14" x14ac:dyDescent="0.25">
      <c r="A237" s="127"/>
      <c r="B237" s="85" t="s">
        <v>749</v>
      </c>
      <c r="C237" s="86">
        <v>7</v>
      </c>
      <c r="D237" s="87">
        <v>0.28000000000000003</v>
      </c>
      <c r="E237" s="88">
        <v>8</v>
      </c>
      <c r="F237" s="87">
        <v>0.32</v>
      </c>
      <c r="G237" s="88">
        <v>15</v>
      </c>
      <c r="H237" s="89">
        <v>0.3</v>
      </c>
      <c r="K237" s="127"/>
      <c r="L237" s="85" t="s">
        <v>749</v>
      </c>
      <c r="M237" s="97"/>
      <c r="N237" s="98"/>
    </row>
    <row r="238" spans="1:14" ht="24" x14ac:dyDescent="0.25">
      <c r="A238" s="127"/>
      <c r="B238" s="85" t="s">
        <v>750</v>
      </c>
      <c r="C238" s="86">
        <v>2</v>
      </c>
      <c r="D238" s="87">
        <v>0.08</v>
      </c>
      <c r="E238" s="88">
        <v>4</v>
      </c>
      <c r="F238" s="87">
        <v>0.16</v>
      </c>
      <c r="G238" s="88">
        <v>6</v>
      </c>
      <c r="H238" s="89">
        <v>0.12</v>
      </c>
      <c r="K238" s="127"/>
      <c r="L238" s="85" t="s">
        <v>750</v>
      </c>
      <c r="M238" s="97" t="s">
        <v>703</v>
      </c>
      <c r="N238" s="98" t="s">
        <v>703</v>
      </c>
    </row>
    <row r="239" spans="1:14" ht="24" x14ac:dyDescent="0.25">
      <c r="A239" s="127"/>
      <c r="B239" s="85" t="s">
        <v>271</v>
      </c>
      <c r="C239" s="86">
        <v>0</v>
      </c>
      <c r="D239" s="87">
        <v>0</v>
      </c>
      <c r="E239" s="88">
        <v>0</v>
      </c>
      <c r="F239" s="87">
        <v>0</v>
      </c>
      <c r="G239" s="88">
        <v>0</v>
      </c>
      <c r="H239" s="89">
        <v>0</v>
      </c>
      <c r="K239" s="127"/>
      <c r="L239" s="85" t="s">
        <v>271</v>
      </c>
      <c r="M239" s="97"/>
      <c r="N239" s="98"/>
    </row>
    <row r="240" spans="1:14" ht="24" x14ac:dyDescent="0.25">
      <c r="A240" s="127" t="s">
        <v>629</v>
      </c>
      <c r="B240" s="85" t="s">
        <v>744</v>
      </c>
      <c r="C240" s="86">
        <v>2</v>
      </c>
      <c r="D240" s="87">
        <v>0.08</v>
      </c>
      <c r="E240" s="88">
        <v>3</v>
      </c>
      <c r="F240" s="87">
        <v>0.12</v>
      </c>
      <c r="G240" s="88">
        <v>5</v>
      </c>
      <c r="H240" s="89">
        <v>0.1</v>
      </c>
      <c r="K240" s="127" t="s">
        <v>629</v>
      </c>
      <c r="L240" s="85" t="s">
        <v>744</v>
      </c>
      <c r="M240" s="97"/>
      <c r="N240" s="98"/>
    </row>
    <row r="241" spans="1:14" x14ac:dyDescent="0.25">
      <c r="A241" s="127"/>
      <c r="B241" s="85" t="s">
        <v>745</v>
      </c>
      <c r="C241" s="86">
        <v>1</v>
      </c>
      <c r="D241" s="87">
        <v>0.04</v>
      </c>
      <c r="E241" s="88">
        <v>3</v>
      </c>
      <c r="F241" s="87">
        <v>0.12</v>
      </c>
      <c r="G241" s="88">
        <v>4</v>
      </c>
      <c r="H241" s="89">
        <v>0.08</v>
      </c>
      <c r="K241" s="127"/>
      <c r="L241" s="85" t="s">
        <v>745</v>
      </c>
      <c r="M241" s="97"/>
      <c r="N241" s="98"/>
    </row>
    <row r="242" spans="1:14" x14ac:dyDescent="0.25">
      <c r="A242" s="127"/>
      <c r="B242" s="85" t="s">
        <v>746</v>
      </c>
      <c r="C242" s="86">
        <v>4</v>
      </c>
      <c r="D242" s="87">
        <v>0.16</v>
      </c>
      <c r="E242" s="88">
        <v>3</v>
      </c>
      <c r="F242" s="87">
        <v>0.12</v>
      </c>
      <c r="G242" s="88">
        <v>7</v>
      </c>
      <c r="H242" s="89">
        <v>0.14000000000000001</v>
      </c>
      <c r="K242" s="127"/>
      <c r="L242" s="85" t="s">
        <v>746</v>
      </c>
      <c r="M242" s="97"/>
      <c r="N242" s="98"/>
    </row>
    <row r="243" spans="1:14" x14ac:dyDescent="0.25">
      <c r="A243" s="127"/>
      <c r="B243" s="85" t="s">
        <v>747</v>
      </c>
      <c r="C243" s="86">
        <v>7</v>
      </c>
      <c r="D243" s="87">
        <v>0.28000000000000003</v>
      </c>
      <c r="E243" s="88">
        <v>6</v>
      </c>
      <c r="F243" s="87">
        <v>0.24</v>
      </c>
      <c r="G243" s="88">
        <v>13</v>
      </c>
      <c r="H243" s="89">
        <v>0.26</v>
      </c>
      <c r="K243" s="127"/>
      <c r="L243" s="85" t="s">
        <v>747</v>
      </c>
      <c r="M243" s="97"/>
      <c r="N243" s="98"/>
    </row>
    <row r="244" spans="1:14" x14ac:dyDescent="0.25">
      <c r="A244" s="127"/>
      <c r="B244" s="85" t="s">
        <v>748</v>
      </c>
      <c r="C244" s="86">
        <v>5</v>
      </c>
      <c r="D244" s="87">
        <v>0.2</v>
      </c>
      <c r="E244" s="88">
        <v>5</v>
      </c>
      <c r="F244" s="87">
        <v>0.2</v>
      </c>
      <c r="G244" s="88">
        <v>10</v>
      </c>
      <c r="H244" s="89">
        <v>0.2</v>
      </c>
      <c r="K244" s="127"/>
      <c r="L244" s="85" t="s">
        <v>748</v>
      </c>
      <c r="M244" s="97"/>
      <c r="N244" s="98"/>
    </row>
    <row r="245" spans="1:14" x14ac:dyDescent="0.25">
      <c r="A245" s="127"/>
      <c r="B245" s="85" t="s">
        <v>749</v>
      </c>
      <c r="C245" s="86">
        <v>2</v>
      </c>
      <c r="D245" s="87">
        <v>0.08</v>
      </c>
      <c r="E245" s="88">
        <v>5</v>
      </c>
      <c r="F245" s="87">
        <v>0.2</v>
      </c>
      <c r="G245" s="88">
        <v>7</v>
      </c>
      <c r="H245" s="89">
        <v>0.14000000000000001</v>
      </c>
      <c r="K245" s="127"/>
      <c r="L245" s="85" t="s">
        <v>749</v>
      </c>
      <c r="M245" s="97"/>
      <c r="N245" s="98"/>
    </row>
    <row r="246" spans="1:14" ht="24" x14ac:dyDescent="0.25">
      <c r="A246" s="127"/>
      <c r="B246" s="85" t="s">
        <v>750</v>
      </c>
      <c r="C246" s="86">
        <v>4</v>
      </c>
      <c r="D246" s="87">
        <v>0.16</v>
      </c>
      <c r="E246" s="88">
        <v>0</v>
      </c>
      <c r="F246" s="87">
        <v>0</v>
      </c>
      <c r="G246" s="88">
        <v>4</v>
      </c>
      <c r="H246" s="89">
        <v>0.08</v>
      </c>
      <c r="K246" s="127"/>
      <c r="L246" s="85" t="s">
        <v>750</v>
      </c>
      <c r="M246" s="97"/>
      <c r="N246" s="98"/>
    </row>
    <row r="247" spans="1:14" ht="24" x14ac:dyDescent="0.25">
      <c r="A247" s="127"/>
      <c r="B247" s="85" t="s">
        <v>271</v>
      </c>
      <c r="C247" s="86">
        <v>0</v>
      </c>
      <c r="D247" s="87">
        <v>0</v>
      </c>
      <c r="E247" s="88">
        <v>0</v>
      </c>
      <c r="F247" s="87">
        <v>0</v>
      </c>
      <c r="G247" s="88">
        <v>0</v>
      </c>
      <c r="H247" s="89">
        <v>0</v>
      </c>
      <c r="K247" s="127"/>
      <c r="L247" s="85" t="s">
        <v>271</v>
      </c>
      <c r="M247" s="97"/>
      <c r="N247" s="98"/>
    </row>
    <row r="248" spans="1:14" ht="24" x14ac:dyDescent="0.25">
      <c r="A248" s="127" t="s">
        <v>630</v>
      </c>
      <c r="B248" s="85" t="s">
        <v>744</v>
      </c>
      <c r="C248" s="86">
        <v>0</v>
      </c>
      <c r="D248" s="87">
        <v>0</v>
      </c>
      <c r="E248" s="88">
        <v>0</v>
      </c>
      <c r="F248" s="87">
        <v>0</v>
      </c>
      <c r="G248" s="88">
        <v>0</v>
      </c>
      <c r="H248" s="89">
        <v>0</v>
      </c>
      <c r="K248" s="127" t="s">
        <v>630</v>
      </c>
      <c r="L248" s="85" t="s">
        <v>744</v>
      </c>
      <c r="M248" s="97"/>
      <c r="N248" s="98"/>
    </row>
    <row r="249" spans="1:14" x14ac:dyDescent="0.25">
      <c r="A249" s="127"/>
      <c r="B249" s="85" t="s">
        <v>745</v>
      </c>
      <c r="C249" s="86">
        <v>0</v>
      </c>
      <c r="D249" s="87">
        <v>0</v>
      </c>
      <c r="E249" s="88">
        <v>1</v>
      </c>
      <c r="F249" s="87">
        <v>0.04</v>
      </c>
      <c r="G249" s="88">
        <v>1</v>
      </c>
      <c r="H249" s="89">
        <v>0.02</v>
      </c>
      <c r="K249" s="127"/>
      <c r="L249" s="85" t="s">
        <v>745</v>
      </c>
      <c r="M249" s="97"/>
      <c r="N249" s="98"/>
    </row>
    <row r="250" spans="1:14" x14ac:dyDescent="0.25">
      <c r="A250" s="127"/>
      <c r="B250" s="85" t="s">
        <v>746</v>
      </c>
      <c r="C250" s="86">
        <v>0</v>
      </c>
      <c r="D250" s="87">
        <v>0</v>
      </c>
      <c r="E250" s="88">
        <v>0</v>
      </c>
      <c r="F250" s="87">
        <v>0</v>
      </c>
      <c r="G250" s="88">
        <v>0</v>
      </c>
      <c r="H250" s="89">
        <v>0</v>
      </c>
      <c r="K250" s="127"/>
      <c r="L250" s="85" t="s">
        <v>746</v>
      </c>
      <c r="M250" s="97"/>
      <c r="N250" s="98"/>
    </row>
    <row r="251" spans="1:14" x14ac:dyDescent="0.25">
      <c r="A251" s="127"/>
      <c r="B251" s="85" t="s">
        <v>747</v>
      </c>
      <c r="C251" s="86">
        <v>4</v>
      </c>
      <c r="D251" s="87">
        <v>0.16</v>
      </c>
      <c r="E251" s="88">
        <v>4</v>
      </c>
      <c r="F251" s="87">
        <v>0.16</v>
      </c>
      <c r="G251" s="88">
        <v>8</v>
      </c>
      <c r="H251" s="89">
        <v>0.16</v>
      </c>
      <c r="K251" s="127"/>
      <c r="L251" s="85" t="s">
        <v>747</v>
      </c>
      <c r="M251" s="97"/>
      <c r="N251" s="98"/>
    </row>
    <row r="252" spans="1:14" x14ac:dyDescent="0.25">
      <c r="A252" s="127"/>
      <c r="B252" s="85" t="s">
        <v>748</v>
      </c>
      <c r="C252" s="86">
        <v>3</v>
      </c>
      <c r="D252" s="87">
        <v>0.12</v>
      </c>
      <c r="E252" s="88">
        <v>6</v>
      </c>
      <c r="F252" s="87">
        <v>0.24</v>
      </c>
      <c r="G252" s="88">
        <v>9</v>
      </c>
      <c r="H252" s="89">
        <v>0.18</v>
      </c>
      <c r="K252" s="127"/>
      <c r="L252" s="85" t="s">
        <v>748</v>
      </c>
      <c r="M252" s="97"/>
      <c r="N252" s="98"/>
    </row>
    <row r="253" spans="1:14" x14ac:dyDescent="0.25">
      <c r="A253" s="127"/>
      <c r="B253" s="85" t="s">
        <v>749</v>
      </c>
      <c r="C253" s="86">
        <v>10</v>
      </c>
      <c r="D253" s="87">
        <v>0.4</v>
      </c>
      <c r="E253" s="88">
        <v>4</v>
      </c>
      <c r="F253" s="87">
        <v>0.16</v>
      </c>
      <c r="G253" s="88">
        <v>14</v>
      </c>
      <c r="H253" s="89">
        <v>0.28000000000000003</v>
      </c>
      <c r="K253" s="127"/>
      <c r="L253" s="85" t="s">
        <v>749</v>
      </c>
      <c r="M253" s="97"/>
      <c r="N253" s="98"/>
    </row>
    <row r="254" spans="1:14" ht="24" x14ac:dyDescent="0.25">
      <c r="A254" s="127"/>
      <c r="B254" s="85" t="s">
        <v>750</v>
      </c>
      <c r="C254" s="86">
        <v>8</v>
      </c>
      <c r="D254" s="87">
        <v>0.32</v>
      </c>
      <c r="E254" s="88">
        <v>10</v>
      </c>
      <c r="F254" s="87">
        <v>0.4</v>
      </c>
      <c r="G254" s="88">
        <v>18</v>
      </c>
      <c r="H254" s="89">
        <v>0.36</v>
      </c>
      <c r="K254" s="127"/>
      <c r="L254" s="85" t="s">
        <v>750</v>
      </c>
      <c r="M254" s="97"/>
      <c r="N254" s="98"/>
    </row>
    <row r="255" spans="1:14" ht="24" x14ac:dyDescent="0.25">
      <c r="A255" s="127"/>
      <c r="B255" s="85" t="s">
        <v>271</v>
      </c>
      <c r="C255" s="86">
        <v>0</v>
      </c>
      <c r="D255" s="87">
        <v>0</v>
      </c>
      <c r="E255" s="88">
        <v>0</v>
      </c>
      <c r="F255" s="87">
        <v>0</v>
      </c>
      <c r="G255" s="88">
        <v>0</v>
      </c>
      <c r="H255" s="89">
        <v>0</v>
      </c>
      <c r="K255" s="127"/>
      <c r="L255" s="85" t="s">
        <v>271</v>
      </c>
      <c r="M255" s="97"/>
      <c r="N255" s="98"/>
    </row>
    <row r="256" spans="1:14" ht="24" x14ac:dyDescent="0.25">
      <c r="A256" s="127" t="s">
        <v>631</v>
      </c>
      <c r="B256" s="85" t="s">
        <v>744</v>
      </c>
      <c r="C256" s="86">
        <v>0</v>
      </c>
      <c r="D256" s="87">
        <v>0</v>
      </c>
      <c r="E256" s="88">
        <v>0</v>
      </c>
      <c r="F256" s="87">
        <v>0</v>
      </c>
      <c r="G256" s="88">
        <v>0</v>
      </c>
      <c r="H256" s="89">
        <v>0</v>
      </c>
      <c r="K256" s="127" t="s">
        <v>631</v>
      </c>
      <c r="L256" s="85" t="s">
        <v>744</v>
      </c>
      <c r="M256" s="97"/>
      <c r="N256" s="98"/>
    </row>
    <row r="257" spans="1:14" x14ac:dyDescent="0.25">
      <c r="A257" s="127"/>
      <c r="B257" s="85" t="s">
        <v>745</v>
      </c>
      <c r="C257" s="86">
        <v>0</v>
      </c>
      <c r="D257" s="87">
        <v>0</v>
      </c>
      <c r="E257" s="88">
        <v>1</v>
      </c>
      <c r="F257" s="87">
        <v>0.04</v>
      </c>
      <c r="G257" s="88">
        <v>1</v>
      </c>
      <c r="H257" s="89">
        <v>0.02</v>
      </c>
      <c r="K257" s="127"/>
      <c r="L257" s="85" t="s">
        <v>745</v>
      </c>
      <c r="M257" s="97"/>
      <c r="N257" s="98"/>
    </row>
    <row r="258" spans="1:14" x14ac:dyDescent="0.25">
      <c r="A258" s="127"/>
      <c r="B258" s="85" t="s">
        <v>746</v>
      </c>
      <c r="C258" s="86">
        <v>0</v>
      </c>
      <c r="D258" s="87">
        <v>0</v>
      </c>
      <c r="E258" s="88">
        <v>0</v>
      </c>
      <c r="F258" s="87">
        <v>0</v>
      </c>
      <c r="G258" s="88">
        <v>0</v>
      </c>
      <c r="H258" s="89">
        <v>0</v>
      </c>
      <c r="K258" s="127"/>
      <c r="L258" s="85" t="s">
        <v>746</v>
      </c>
      <c r="M258" s="97"/>
      <c r="N258" s="98"/>
    </row>
    <row r="259" spans="1:14" x14ac:dyDescent="0.25">
      <c r="A259" s="127"/>
      <c r="B259" s="85" t="s">
        <v>747</v>
      </c>
      <c r="C259" s="86">
        <v>3</v>
      </c>
      <c r="D259" s="87">
        <v>0.12</v>
      </c>
      <c r="E259" s="88">
        <v>4</v>
      </c>
      <c r="F259" s="87">
        <v>0.16</v>
      </c>
      <c r="G259" s="88">
        <v>7</v>
      </c>
      <c r="H259" s="89">
        <v>0.14000000000000001</v>
      </c>
      <c r="K259" s="127"/>
      <c r="L259" s="85" t="s">
        <v>747</v>
      </c>
      <c r="M259" s="97"/>
      <c r="N259" s="98"/>
    </row>
    <row r="260" spans="1:14" x14ac:dyDescent="0.25">
      <c r="A260" s="127"/>
      <c r="B260" s="85" t="s">
        <v>748</v>
      </c>
      <c r="C260" s="86">
        <v>4</v>
      </c>
      <c r="D260" s="87">
        <v>0.16</v>
      </c>
      <c r="E260" s="88">
        <v>6</v>
      </c>
      <c r="F260" s="87">
        <v>0.24</v>
      </c>
      <c r="G260" s="88">
        <v>10</v>
      </c>
      <c r="H260" s="89">
        <v>0.2</v>
      </c>
      <c r="K260" s="127"/>
      <c r="L260" s="85" t="s">
        <v>748</v>
      </c>
      <c r="M260" s="97"/>
      <c r="N260" s="98"/>
    </row>
    <row r="261" spans="1:14" x14ac:dyDescent="0.25">
      <c r="A261" s="127"/>
      <c r="B261" s="85" t="s">
        <v>749</v>
      </c>
      <c r="C261" s="86">
        <v>8</v>
      </c>
      <c r="D261" s="87">
        <v>0.32</v>
      </c>
      <c r="E261" s="88">
        <v>4</v>
      </c>
      <c r="F261" s="87">
        <v>0.16</v>
      </c>
      <c r="G261" s="88">
        <v>12</v>
      </c>
      <c r="H261" s="89">
        <v>0.24</v>
      </c>
      <c r="K261" s="127"/>
      <c r="L261" s="85" t="s">
        <v>749</v>
      </c>
      <c r="M261" s="97"/>
      <c r="N261" s="98"/>
    </row>
    <row r="262" spans="1:14" ht="24" x14ac:dyDescent="0.25">
      <c r="A262" s="127"/>
      <c r="B262" s="85" t="s">
        <v>750</v>
      </c>
      <c r="C262" s="86">
        <v>10</v>
      </c>
      <c r="D262" s="87">
        <v>0.4</v>
      </c>
      <c r="E262" s="88">
        <v>10</v>
      </c>
      <c r="F262" s="87">
        <v>0.4</v>
      </c>
      <c r="G262" s="88">
        <v>20</v>
      </c>
      <c r="H262" s="89">
        <v>0.4</v>
      </c>
      <c r="K262" s="127"/>
      <c r="L262" s="85" t="s">
        <v>750</v>
      </c>
      <c r="M262" s="97"/>
      <c r="N262" s="98"/>
    </row>
    <row r="263" spans="1:14" ht="24" x14ac:dyDescent="0.25">
      <c r="A263" s="127"/>
      <c r="B263" s="85" t="s">
        <v>271</v>
      </c>
      <c r="C263" s="86">
        <v>0</v>
      </c>
      <c r="D263" s="87">
        <v>0</v>
      </c>
      <c r="E263" s="88">
        <v>0</v>
      </c>
      <c r="F263" s="87">
        <v>0</v>
      </c>
      <c r="G263" s="88">
        <v>0</v>
      </c>
      <c r="H263" s="89">
        <v>0</v>
      </c>
      <c r="K263" s="127"/>
      <c r="L263" s="85" t="s">
        <v>271</v>
      </c>
      <c r="M263" s="97"/>
      <c r="N263" s="98"/>
    </row>
    <row r="264" spans="1:14" ht="24" x14ac:dyDescent="0.25">
      <c r="A264" s="127" t="s">
        <v>632</v>
      </c>
      <c r="B264" s="85" t="s">
        <v>744</v>
      </c>
      <c r="C264" s="86">
        <v>0</v>
      </c>
      <c r="D264" s="87">
        <v>0</v>
      </c>
      <c r="E264" s="88">
        <v>2</v>
      </c>
      <c r="F264" s="87">
        <v>0.08</v>
      </c>
      <c r="G264" s="88">
        <v>2</v>
      </c>
      <c r="H264" s="89">
        <v>0.04</v>
      </c>
      <c r="K264" s="127" t="s">
        <v>632</v>
      </c>
      <c r="L264" s="85" t="s">
        <v>744</v>
      </c>
      <c r="M264" s="97"/>
      <c r="N264" s="98"/>
    </row>
    <row r="265" spans="1:14" x14ac:dyDescent="0.25">
      <c r="A265" s="127"/>
      <c r="B265" s="85" t="s">
        <v>745</v>
      </c>
      <c r="C265" s="86">
        <v>1</v>
      </c>
      <c r="D265" s="87">
        <v>0.04</v>
      </c>
      <c r="E265" s="88">
        <v>4</v>
      </c>
      <c r="F265" s="87">
        <v>0.16</v>
      </c>
      <c r="G265" s="88">
        <v>5</v>
      </c>
      <c r="H265" s="89">
        <v>0.1</v>
      </c>
      <c r="K265" s="127"/>
      <c r="L265" s="85" t="s">
        <v>745</v>
      </c>
      <c r="M265" s="97"/>
      <c r="N265" s="98"/>
    </row>
    <row r="266" spans="1:14" x14ac:dyDescent="0.25">
      <c r="A266" s="127"/>
      <c r="B266" s="85" t="s">
        <v>746</v>
      </c>
      <c r="C266" s="86">
        <v>3</v>
      </c>
      <c r="D266" s="87">
        <v>0.12</v>
      </c>
      <c r="E266" s="88">
        <v>0</v>
      </c>
      <c r="F266" s="87">
        <v>0</v>
      </c>
      <c r="G266" s="88">
        <v>3</v>
      </c>
      <c r="H266" s="89">
        <v>0.06</v>
      </c>
      <c r="K266" s="127"/>
      <c r="L266" s="85" t="s">
        <v>746</v>
      </c>
      <c r="M266" s="97"/>
      <c r="N266" s="98"/>
    </row>
    <row r="267" spans="1:14" x14ac:dyDescent="0.25">
      <c r="A267" s="127"/>
      <c r="B267" s="85" t="s">
        <v>747</v>
      </c>
      <c r="C267" s="86">
        <v>9</v>
      </c>
      <c r="D267" s="87">
        <v>0.36</v>
      </c>
      <c r="E267" s="88">
        <v>10</v>
      </c>
      <c r="F267" s="87">
        <v>0.4</v>
      </c>
      <c r="G267" s="88">
        <v>19</v>
      </c>
      <c r="H267" s="89">
        <v>0.38</v>
      </c>
      <c r="K267" s="127"/>
      <c r="L267" s="85" t="s">
        <v>747</v>
      </c>
      <c r="M267" s="97"/>
      <c r="N267" s="98"/>
    </row>
    <row r="268" spans="1:14" x14ac:dyDescent="0.25">
      <c r="A268" s="127"/>
      <c r="B268" s="85" t="s">
        <v>748</v>
      </c>
      <c r="C268" s="86">
        <v>3</v>
      </c>
      <c r="D268" s="87">
        <v>0.12</v>
      </c>
      <c r="E268" s="88">
        <v>3</v>
      </c>
      <c r="F268" s="87">
        <v>0.12</v>
      </c>
      <c r="G268" s="88">
        <v>6</v>
      </c>
      <c r="H268" s="89">
        <v>0.12</v>
      </c>
      <c r="K268" s="127"/>
      <c r="L268" s="85" t="s">
        <v>748</v>
      </c>
      <c r="M268" s="97"/>
      <c r="N268" s="98"/>
    </row>
    <row r="269" spans="1:14" x14ac:dyDescent="0.25">
      <c r="A269" s="127"/>
      <c r="B269" s="85" t="s">
        <v>749</v>
      </c>
      <c r="C269" s="86">
        <v>7</v>
      </c>
      <c r="D269" s="87">
        <v>0.28000000000000003</v>
      </c>
      <c r="E269" s="88">
        <v>4</v>
      </c>
      <c r="F269" s="87">
        <v>0.16</v>
      </c>
      <c r="G269" s="88">
        <v>11</v>
      </c>
      <c r="H269" s="89">
        <v>0.22</v>
      </c>
      <c r="K269" s="127"/>
      <c r="L269" s="85" t="s">
        <v>749</v>
      </c>
      <c r="M269" s="97"/>
      <c r="N269" s="98"/>
    </row>
    <row r="270" spans="1:14" ht="24" x14ac:dyDescent="0.25">
      <c r="A270" s="127"/>
      <c r="B270" s="85" t="s">
        <v>750</v>
      </c>
      <c r="C270" s="86">
        <v>1</v>
      </c>
      <c r="D270" s="87">
        <v>0.04</v>
      </c>
      <c r="E270" s="88">
        <v>2</v>
      </c>
      <c r="F270" s="87">
        <v>0.08</v>
      </c>
      <c r="G270" s="88">
        <v>3</v>
      </c>
      <c r="H270" s="89">
        <v>0.06</v>
      </c>
      <c r="K270" s="127"/>
      <c r="L270" s="85" t="s">
        <v>750</v>
      </c>
      <c r="M270" s="97"/>
      <c r="N270" s="98"/>
    </row>
    <row r="271" spans="1:14" ht="24" x14ac:dyDescent="0.25">
      <c r="A271" s="127"/>
      <c r="B271" s="85" t="s">
        <v>271</v>
      </c>
      <c r="C271" s="86">
        <v>1</v>
      </c>
      <c r="D271" s="87">
        <v>0.04</v>
      </c>
      <c r="E271" s="88">
        <v>0</v>
      </c>
      <c r="F271" s="87">
        <v>0</v>
      </c>
      <c r="G271" s="88">
        <v>1</v>
      </c>
      <c r="H271" s="89">
        <v>0.02</v>
      </c>
      <c r="K271" s="127"/>
      <c r="L271" s="85" t="s">
        <v>271</v>
      </c>
      <c r="M271" s="97"/>
      <c r="N271" s="98"/>
    </row>
    <row r="272" spans="1:14" ht="24" x14ac:dyDescent="0.25">
      <c r="A272" s="127" t="s">
        <v>633</v>
      </c>
      <c r="B272" s="85" t="s">
        <v>744</v>
      </c>
      <c r="C272" s="86">
        <v>0</v>
      </c>
      <c r="D272" s="87">
        <v>0</v>
      </c>
      <c r="E272" s="88">
        <v>0</v>
      </c>
      <c r="F272" s="87">
        <v>0</v>
      </c>
      <c r="G272" s="88">
        <v>0</v>
      </c>
      <c r="H272" s="89">
        <v>0</v>
      </c>
      <c r="K272" s="127" t="s">
        <v>633</v>
      </c>
      <c r="L272" s="85" t="s">
        <v>744</v>
      </c>
      <c r="M272" s="97"/>
      <c r="N272" s="98"/>
    </row>
    <row r="273" spans="1:14" x14ac:dyDescent="0.25">
      <c r="A273" s="127"/>
      <c r="B273" s="85" t="s">
        <v>745</v>
      </c>
      <c r="C273" s="86">
        <v>0</v>
      </c>
      <c r="D273" s="87">
        <v>0</v>
      </c>
      <c r="E273" s="88">
        <v>0</v>
      </c>
      <c r="F273" s="87">
        <v>0</v>
      </c>
      <c r="G273" s="88">
        <v>0</v>
      </c>
      <c r="H273" s="89">
        <v>0</v>
      </c>
      <c r="K273" s="127"/>
      <c r="L273" s="85" t="s">
        <v>745</v>
      </c>
      <c r="M273" s="97"/>
      <c r="N273" s="98"/>
    </row>
    <row r="274" spans="1:14" x14ac:dyDescent="0.25">
      <c r="A274" s="127"/>
      <c r="B274" s="85" t="s">
        <v>746</v>
      </c>
      <c r="C274" s="86">
        <v>2</v>
      </c>
      <c r="D274" s="87">
        <v>0.08</v>
      </c>
      <c r="E274" s="88">
        <v>1</v>
      </c>
      <c r="F274" s="87">
        <v>0.04</v>
      </c>
      <c r="G274" s="88">
        <v>3</v>
      </c>
      <c r="H274" s="89">
        <v>0.06</v>
      </c>
      <c r="K274" s="127"/>
      <c r="L274" s="85" t="s">
        <v>746</v>
      </c>
      <c r="M274" s="97"/>
      <c r="N274" s="98"/>
    </row>
    <row r="275" spans="1:14" x14ac:dyDescent="0.25">
      <c r="A275" s="127"/>
      <c r="B275" s="85" t="s">
        <v>747</v>
      </c>
      <c r="C275" s="86">
        <v>4</v>
      </c>
      <c r="D275" s="87">
        <v>0.16</v>
      </c>
      <c r="E275" s="88">
        <v>5</v>
      </c>
      <c r="F275" s="87">
        <v>0.2</v>
      </c>
      <c r="G275" s="88">
        <v>9</v>
      </c>
      <c r="H275" s="89">
        <v>0.18</v>
      </c>
      <c r="K275" s="127"/>
      <c r="L275" s="85" t="s">
        <v>747</v>
      </c>
      <c r="M275" s="97"/>
      <c r="N275" s="98"/>
    </row>
    <row r="276" spans="1:14" x14ac:dyDescent="0.25">
      <c r="A276" s="127"/>
      <c r="B276" s="85" t="s">
        <v>748</v>
      </c>
      <c r="C276" s="86">
        <v>5</v>
      </c>
      <c r="D276" s="87">
        <v>0.2</v>
      </c>
      <c r="E276" s="88">
        <v>4</v>
      </c>
      <c r="F276" s="87">
        <v>0.16</v>
      </c>
      <c r="G276" s="88">
        <v>9</v>
      </c>
      <c r="H276" s="89">
        <v>0.18</v>
      </c>
      <c r="K276" s="127"/>
      <c r="L276" s="85" t="s">
        <v>748</v>
      </c>
      <c r="M276" s="97"/>
      <c r="N276" s="98"/>
    </row>
    <row r="277" spans="1:14" x14ac:dyDescent="0.25">
      <c r="A277" s="127"/>
      <c r="B277" s="85" t="s">
        <v>749</v>
      </c>
      <c r="C277" s="86">
        <v>8</v>
      </c>
      <c r="D277" s="87">
        <v>0.32</v>
      </c>
      <c r="E277" s="88">
        <v>8</v>
      </c>
      <c r="F277" s="87">
        <v>0.32</v>
      </c>
      <c r="G277" s="88">
        <v>16</v>
      </c>
      <c r="H277" s="89">
        <v>0.32</v>
      </c>
      <c r="K277" s="127"/>
      <c r="L277" s="85" t="s">
        <v>749</v>
      </c>
      <c r="M277" s="97"/>
      <c r="N277" s="98"/>
    </row>
    <row r="278" spans="1:14" ht="24" x14ac:dyDescent="0.25">
      <c r="A278" s="127"/>
      <c r="B278" s="85" t="s">
        <v>750</v>
      </c>
      <c r="C278" s="86">
        <v>6</v>
      </c>
      <c r="D278" s="87">
        <v>0.24</v>
      </c>
      <c r="E278" s="88">
        <v>7</v>
      </c>
      <c r="F278" s="87">
        <v>0.28000000000000003</v>
      </c>
      <c r="G278" s="88">
        <v>13</v>
      </c>
      <c r="H278" s="89">
        <v>0.26</v>
      </c>
      <c r="K278" s="127"/>
      <c r="L278" s="85" t="s">
        <v>750</v>
      </c>
      <c r="M278" s="97"/>
      <c r="N278" s="98"/>
    </row>
    <row r="279" spans="1:14" ht="24" x14ac:dyDescent="0.25">
      <c r="A279" s="127"/>
      <c r="B279" s="85" t="s">
        <v>271</v>
      </c>
      <c r="C279" s="86">
        <v>0</v>
      </c>
      <c r="D279" s="87">
        <v>0</v>
      </c>
      <c r="E279" s="88">
        <v>0</v>
      </c>
      <c r="F279" s="87">
        <v>0</v>
      </c>
      <c r="G279" s="88">
        <v>0</v>
      </c>
      <c r="H279" s="89">
        <v>0</v>
      </c>
      <c r="K279" s="127"/>
      <c r="L279" s="85" t="s">
        <v>271</v>
      </c>
      <c r="M279" s="97"/>
      <c r="N279" s="98"/>
    </row>
    <row r="280" spans="1:14" ht="24" x14ac:dyDescent="0.25">
      <c r="A280" s="127" t="s">
        <v>634</v>
      </c>
      <c r="B280" s="85" t="s">
        <v>744</v>
      </c>
      <c r="C280" s="86">
        <v>0</v>
      </c>
      <c r="D280" s="87">
        <v>0</v>
      </c>
      <c r="E280" s="88">
        <v>0</v>
      </c>
      <c r="F280" s="87">
        <v>0</v>
      </c>
      <c r="G280" s="88">
        <v>0</v>
      </c>
      <c r="H280" s="89">
        <v>0</v>
      </c>
      <c r="K280" s="127" t="s">
        <v>634</v>
      </c>
      <c r="L280" s="85" t="s">
        <v>744</v>
      </c>
      <c r="M280" s="97"/>
      <c r="N280" s="98"/>
    </row>
    <row r="281" spans="1:14" x14ac:dyDescent="0.25">
      <c r="A281" s="127"/>
      <c r="B281" s="85" t="s">
        <v>745</v>
      </c>
      <c r="C281" s="86">
        <v>1</v>
      </c>
      <c r="D281" s="87">
        <v>0.04</v>
      </c>
      <c r="E281" s="88">
        <v>0</v>
      </c>
      <c r="F281" s="87">
        <v>0</v>
      </c>
      <c r="G281" s="88">
        <v>1</v>
      </c>
      <c r="H281" s="89">
        <v>0.02</v>
      </c>
      <c r="K281" s="127"/>
      <c r="L281" s="85" t="s">
        <v>745</v>
      </c>
      <c r="M281" s="97"/>
      <c r="N281" s="98"/>
    </row>
    <row r="282" spans="1:14" x14ac:dyDescent="0.25">
      <c r="A282" s="127"/>
      <c r="B282" s="85" t="s">
        <v>746</v>
      </c>
      <c r="C282" s="86">
        <v>1</v>
      </c>
      <c r="D282" s="87">
        <v>0.04</v>
      </c>
      <c r="E282" s="88">
        <v>0</v>
      </c>
      <c r="F282" s="87">
        <v>0</v>
      </c>
      <c r="G282" s="88">
        <v>1</v>
      </c>
      <c r="H282" s="89">
        <v>0.02</v>
      </c>
      <c r="K282" s="127"/>
      <c r="L282" s="85" t="s">
        <v>746</v>
      </c>
      <c r="M282" s="97"/>
      <c r="N282" s="98"/>
    </row>
    <row r="283" spans="1:14" x14ac:dyDescent="0.25">
      <c r="A283" s="127"/>
      <c r="B283" s="85" t="s">
        <v>747</v>
      </c>
      <c r="C283" s="86">
        <v>3</v>
      </c>
      <c r="D283" s="87">
        <v>0.12</v>
      </c>
      <c r="E283" s="88">
        <v>8</v>
      </c>
      <c r="F283" s="87">
        <v>0.32</v>
      </c>
      <c r="G283" s="88">
        <v>11</v>
      </c>
      <c r="H283" s="89">
        <v>0.22</v>
      </c>
      <c r="K283" s="127"/>
      <c r="L283" s="85" t="s">
        <v>747</v>
      </c>
      <c r="M283" s="97" t="s">
        <v>703</v>
      </c>
      <c r="N283" s="98" t="s">
        <v>703</v>
      </c>
    </row>
    <row r="284" spans="1:14" x14ac:dyDescent="0.25">
      <c r="A284" s="127"/>
      <c r="B284" s="85" t="s">
        <v>748</v>
      </c>
      <c r="C284" s="86">
        <v>5</v>
      </c>
      <c r="D284" s="87">
        <v>0.2</v>
      </c>
      <c r="E284" s="88">
        <v>5</v>
      </c>
      <c r="F284" s="87">
        <v>0.2</v>
      </c>
      <c r="G284" s="88">
        <v>10</v>
      </c>
      <c r="H284" s="89">
        <v>0.2</v>
      </c>
      <c r="K284" s="127"/>
      <c r="L284" s="85" t="s">
        <v>748</v>
      </c>
      <c r="M284" s="97" t="s">
        <v>703</v>
      </c>
      <c r="N284" s="98" t="s">
        <v>703</v>
      </c>
    </row>
    <row r="285" spans="1:14" x14ac:dyDescent="0.25">
      <c r="A285" s="127"/>
      <c r="B285" s="85" t="s">
        <v>749</v>
      </c>
      <c r="C285" s="86">
        <v>8</v>
      </c>
      <c r="D285" s="87">
        <v>0.32</v>
      </c>
      <c r="E285" s="88">
        <v>2</v>
      </c>
      <c r="F285" s="87">
        <v>0.08</v>
      </c>
      <c r="G285" s="88">
        <v>10</v>
      </c>
      <c r="H285" s="89">
        <v>0.2</v>
      </c>
      <c r="K285" s="127"/>
      <c r="L285" s="85" t="s">
        <v>749</v>
      </c>
      <c r="M285" s="97" t="s">
        <v>740</v>
      </c>
      <c r="N285" s="98" t="s">
        <v>703</v>
      </c>
    </row>
    <row r="286" spans="1:14" ht="24" x14ac:dyDescent="0.25">
      <c r="A286" s="127"/>
      <c r="B286" s="85" t="s">
        <v>750</v>
      </c>
      <c r="C286" s="86">
        <v>7</v>
      </c>
      <c r="D286" s="87">
        <v>0.28000000000000003</v>
      </c>
      <c r="E286" s="88">
        <v>10</v>
      </c>
      <c r="F286" s="87">
        <v>0.4</v>
      </c>
      <c r="G286" s="88">
        <v>17</v>
      </c>
      <c r="H286" s="89">
        <v>0.34</v>
      </c>
      <c r="K286" s="127"/>
      <c r="L286" s="85" t="s">
        <v>750</v>
      </c>
      <c r="M286" s="97"/>
      <c r="N286" s="98"/>
    </row>
    <row r="287" spans="1:14" ht="24" x14ac:dyDescent="0.25">
      <c r="A287" s="127"/>
      <c r="B287" s="85" t="s">
        <v>271</v>
      </c>
      <c r="C287" s="86">
        <v>0</v>
      </c>
      <c r="D287" s="87">
        <v>0</v>
      </c>
      <c r="E287" s="88">
        <v>0</v>
      </c>
      <c r="F287" s="87">
        <v>0</v>
      </c>
      <c r="G287" s="88">
        <v>0</v>
      </c>
      <c r="H287" s="89">
        <v>0</v>
      </c>
      <c r="K287" s="127"/>
      <c r="L287" s="85" t="s">
        <v>271</v>
      </c>
      <c r="M287" s="97"/>
      <c r="N287" s="98"/>
    </row>
    <row r="288" spans="1:14" ht="24" x14ac:dyDescent="0.25">
      <c r="A288" s="127" t="s">
        <v>635</v>
      </c>
      <c r="B288" s="85" t="s">
        <v>744</v>
      </c>
      <c r="C288" s="86">
        <v>0</v>
      </c>
      <c r="D288" s="87">
        <v>0</v>
      </c>
      <c r="E288" s="88">
        <v>0</v>
      </c>
      <c r="F288" s="87">
        <v>0</v>
      </c>
      <c r="G288" s="88">
        <v>0</v>
      </c>
      <c r="H288" s="89">
        <v>0</v>
      </c>
      <c r="K288" s="127" t="s">
        <v>635</v>
      </c>
      <c r="L288" s="85" t="s">
        <v>744</v>
      </c>
      <c r="M288" s="97"/>
      <c r="N288" s="98"/>
    </row>
    <row r="289" spans="1:14" x14ac:dyDescent="0.25">
      <c r="A289" s="127"/>
      <c r="B289" s="85" t="s">
        <v>745</v>
      </c>
      <c r="C289" s="86">
        <v>2</v>
      </c>
      <c r="D289" s="87">
        <v>0.08</v>
      </c>
      <c r="E289" s="88">
        <v>0</v>
      </c>
      <c r="F289" s="87">
        <v>0</v>
      </c>
      <c r="G289" s="88">
        <v>2</v>
      </c>
      <c r="H289" s="89">
        <v>0.04</v>
      </c>
      <c r="K289" s="127"/>
      <c r="L289" s="85" t="s">
        <v>745</v>
      </c>
      <c r="M289" s="97"/>
      <c r="N289" s="98"/>
    </row>
    <row r="290" spans="1:14" x14ac:dyDescent="0.25">
      <c r="A290" s="127"/>
      <c r="B290" s="85" t="s">
        <v>746</v>
      </c>
      <c r="C290" s="86">
        <v>1</v>
      </c>
      <c r="D290" s="87">
        <v>0.04</v>
      </c>
      <c r="E290" s="88">
        <v>0</v>
      </c>
      <c r="F290" s="87">
        <v>0</v>
      </c>
      <c r="G290" s="88">
        <v>1</v>
      </c>
      <c r="H290" s="89">
        <v>0.02</v>
      </c>
      <c r="K290" s="127"/>
      <c r="L290" s="85" t="s">
        <v>746</v>
      </c>
      <c r="M290" s="97"/>
      <c r="N290" s="98"/>
    </row>
    <row r="291" spans="1:14" x14ac:dyDescent="0.25">
      <c r="A291" s="127"/>
      <c r="B291" s="85" t="s">
        <v>747</v>
      </c>
      <c r="C291" s="86">
        <v>3</v>
      </c>
      <c r="D291" s="87">
        <v>0.12</v>
      </c>
      <c r="E291" s="88">
        <v>6</v>
      </c>
      <c r="F291" s="87">
        <v>0.24</v>
      </c>
      <c r="G291" s="88">
        <v>9</v>
      </c>
      <c r="H291" s="89">
        <v>0.18</v>
      </c>
      <c r="K291" s="127"/>
      <c r="L291" s="85" t="s">
        <v>747</v>
      </c>
      <c r="M291" s="97"/>
      <c r="N291" s="98"/>
    </row>
    <row r="292" spans="1:14" x14ac:dyDescent="0.25">
      <c r="A292" s="127"/>
      <c r="B292" s="85" t="s">
        <v>748</v>
      </c>
      <c r="C292" s="86">
        <v>3</v>
      </c>
      <c r="D292" s="87">
        <v>0.12</v>
      </c>
      <c r="E292" s="88">
        <v>3</v>
      </c>
      <c r="F292" s="87">
        <v>0.12</v>
      </c>
      <c r="G292" s="88">
        <v>6</v>
      </c>
      <c r="H292" s="89">
        <v>0.12</v>
      </c>
      <c r="K292" s="127"/>
      <c r="L292" s="85" t="s">
        <v>748</v>
      </c>
      <c r="M292" s="97"/>
      <c r="N292" s="98"/>
    </row>
    <row r="293" spans="1:14" x14ac:dyDescent="0.25">
      <c r="A293" s="127"/>
      <c r="B293" s="85" t="s">
        <v>749</v>
      </c>
      <c r="C293" s="86">
        <v>9</v>
      </c>
      <c r="D293" s="87">
        <v>0.36</v>
      </c>
      <c r="E293" s="88">
        <v>7</v>
      </c>
      <c r="F293" s="87">
        <v>0.28000000000000003</v>
      </c>
      <c r="G293" s="88">
        <v>16</v>
      </c>
      <c r="H293" s="89">
        <v>0.32</v>
      </c>
      <c r="K293" s="127"/>
      <c r="L293" s="85" t="s">
        <v>749</v>
      </c>
      <c r="M293" s="97"/>
      <c r="N293" s="98"/>
    </row>
    <row r="294" spans="1:14" ht="24" x14ac:dyDescent="0.25">
      <c r="A294" s="127"/>
      <c r="B294" s="85" t="s">
        <v>750</v>
      </c>
      <c r="C294" s="86">
        <v>7</v>
      </c>
      <c r="D294" s="87">
        <v>0.28000000000000003</v>
      </c>
      <c r="E294" s="88">
        <v>9</v>
      </c>
      <c r="F294" s="87">
        <v>0.36</v>
      </c>
      <c r="G294" s="88">
        <v>16</v>
      </c>
      <c r="H294" s="89">
        <v>0.32</v>
      </c>
      <c r="K294" s="127"/>
      <c r="L294" s="85" t="s">
        <v>750</v>
      </c>
      <c r="M294" s="97"/>
      <c r="N294" s="98"/>
    </row>
    <row r="295" spans="1:14" ht="24" x14ac:dyDescent="0.25">
      <c r="A295" s="127"/>
      <c r="B295" s="85" t="s">
        <v>271</v>
      </c>
      <c r="C295" s="86">
        <v>0</v>
      </c>
      <c r="D295" s="87">
        <v>0</v>
      </c>
      <c r="E295" s="88">
        <v>0</v>
      </c>
      <c r="F295" s="87">
        <v>0</v>
      </c>
      <c r="G295" s="88">
        <v>0</v>
      </c>
      <c r="H295" s="89">
        <v>0</v>
      </c>
      <c r="K295" s="127"/>
      <c r="L295" s="85" t="s">
        <v>271</v>
      </c>
      <c r="M295" s="97"/>
      <c r="N295" s="98"/>
    </row>
    <row r="296" spans="1:14" ht="24" x14ac:dyDescent="0.25">
      <c r="A296" s="127" t="s">
        <v>636</v>
      </c>
      <c r="B296" s="85" t="s">
        <v>744</v>
      </c>
      <c r="C296" s="86">
        <v>0</v>
      </c>
      <c r="D296" s="87">
        <v>0</v>
      </c>
      <c r="E296" s="88">
        <v>0</v>
      </c>
      <c r="F296" s="87">
        <v>0</v>
      </c>
      <c r="G296" s="88">
        <v>0</v>
      </c>
      <c r="H296" s="89">
        <v>0</v>
      </c>
      <c r="K296" s="127" t="s">
        <v>636</v>
      </c>
      <c r="L296" s="85" t="s">
        <v>744</v>
      </c>
      <c r="M296" s="97"/>
      <c r="N296" s="98"/>
    </row>
    <row r="297" spans="1:14" x14ac:dyDescent="0.25">
      <c r="A297" s="127"/>
      <c r="B297" s="85" t="s">
        <v>745</v>
      </c>
      <c r="C297" s="86">
        <v>0</v>
      </c>
      <c r="D297" s="87">
        <v>0</v>
      </c>
      <c r="E297" s="88">
        <v>0</v>
      </c>
      <c r="F297" s="87">
        <v>0</v>
      </c>
      <c r="G297" s="88">
        <v>0</v>
      </c>
      <c r="H297" s="89">
        <v>0</v>
      </c>
      <c r="K297" s="127"/>
      <c r="L297" s="85" t="s">
        <v>745</v>
      </c>
      <c r="M297" s="97"/>
      <c r="N297" s="98"/>
    </row>
    <row r="298" spans="1:14" x14ac:dyDescent="0.25">
      <c r="A298" s="127"/>
      <c r="B298" s="85" t="s">
        <v>746</v>
      </c>
      <c r="C298" s="86">
        <v>0</v>
      </c>
      <c r="D298" s="87">
        <v>0</v>
      </c>
      <c r="E298" s="88">
        <v>0</v>
      </c>
      <c r="F298" s="87">
        <v>0</v>
      </c>
      <c r="G298" s="88">
        <v>0</v>
      </c>
      <c r="H298" s="89">
        <v>0</v>
      </c>
      <c r="K298" s="127"/>
      <c r="L298" s="85" t="s">
        <v>746</v>
      </c>
      <c r="M298" s="97"/>
      <c r="N298" s="98"/>
    </row>
    <row r="299" spans="1:14" x14ac:dyDescent="0.25">
      <c r="A299" s="127"/>
      <c r="B299" s="85" t="s">
        <v>747</v>
      </c>
      <c r="C299" s="86">
        <v>4</v>
      </c>
      <c r="D299" s="87">
        <v>0.16</v>
      </c>
      <c r="E299" s="88">
        <v>3</v>
      </c>
      <c r="F299" s="87">
        <v>0.12</v>
      </c>
      <c r="G299" s="88">
        <v>7</v>
      </c>
      <c r="H299" s="89">
        <v>0.14000000000000001</v>
      </c>
      <c r="K299" s="127"/>
      <c r="L299" s="85" t="s">
        <v>747</v>
      </c>
      <c r="M299" s="97"/>
      <c r="N299" s="98"/>
    </row>
    <row r="300" spans="1:14" x14ac:dyDescent="0.25">
      <c r="A300" s="127"/>
      <c r="B300" s="85" t="s">
        <v>748</v>
      </c>
      <c r="C300" s="86">
        <v>3</v>
      </c>
      <c r="D300" s="87">
        <v>0.12</v>
      </c>
      <c r="E300" s="88">
        <v>5</v>
      </c>
      <c r="F300" s="87">
        <v>0.2</v>
      </c>
      <c r="G300" s="88">
        <v>8</v>
      </c>
      <c r="H300" s="89">
        <v>0.16</v>
      </c>
      <c r="K300" s="127"/>
      <c r="L300" s="85" t="s">
        <v>748</v>
      </c>
      <c r="M300" s="97"/>
      <c r="N300" s="98"/>
    </row>
    <row r="301" spans="1:14" x14ac:dyDescent="0.25">
      <c r="A301" s="127"/>
      <c r="B301" s="85" t="s">
        <v>749</v>
      </c>
      <c r="C301" s="86">
        <v>9</v>
      </c>
      <c r="D301" s="87">
        <v>0.36</v>
      </c>
      <c r="E301" s="88">
        <v>5</v>
      </c>
      <c r="F301" s="87">
        <v>0.2</v>
      </c>
      <c r="G301" s="88">
        <v>14</v>
      </c>
      <c r="H301" s="89">
        <v>0.28000000000000003</v>
      </c>
      <c r="K301" s="127"/>
      <c r="L301" s="85" t="s">
        <v>749</v>
      </c>
      <c r="M301" s="97"/>
      <c r="N301" s="98"/>
    </row>
    <row r="302" spans="1:14" ht="24" x14ac:dyDescent="0.25">
      <c r="A302" s="127"/>
      <c r="B302" s="85" t="s">
        <v>750</v>
      </c>
      <c r="C302" s="86">
        <v>9</v>
      </c>
      <c r="D302" s="87">
        <v>0.36</v>
      </c>
      <c r="E302" s="88">
        <v>12</v>
      </c>
      <c r="F302" s="87">
        <v>0.48</v>
      </c>
      <c r="G302" s="88">
        <v>21</v>
      </c>
      <c r="H302" s="89">
        <v>0.42</v>
      </c>
      <c r="K302" s="127"/>
      <c r="L302" s="85" t="s">
        <v>750</v>
      </c>
      <c r="M302" s="97"/>
      <c r="N302" s="98"/>
    </row>
    <row r="303" spans="1:14" ht="24" x14ac:dyDescent="0.25">
      <c r="A303" s="127"/>
      <c r="B303" s="85" t="s">
        <v>271</v>
      </c>
      <c r="C303" s="86">
        <v>0</v>
      </c>
      <c r="D303" s="87">
        <v>0</v>
      </c>
      <c r="E303" s="88">
        <v>0</v>
      </c>
      <c r="F303" s="87">
        <v>0</v>
      </c>
      <c r="G303" s="88">
        <v>0</v>
      </c>
      <c r="H303" s="89">
        <v>0</v>
      </c>
      <c r="K303" s="127"/>
      <c r="L303" s="85" t="s">
        <v>271</v>
      </c>
      <c r="M303" s="97"/>
      <c r="N303" s="98"/>
    </row>
    <row r="304" spans="1:14" ht="24" x14ac:dyDescent="0.25">
      <c r="A304" s="127" t="s">
        <v>637</v>
      </c>
      <c r="B304" s="85" t="s">
        <v>744</v>
      </c>
      <c r="C304" s="86">
        <v>0</v>
      </c>
      <c r="D304" s="87">
        <v>0</v>
      </c>
      <c r="E304" s="88">
        <v>0</v>
      </c>
      <c r="F304" s="87">
        <v>0</v>
      </c>
      <c r="G304" s="88">
        <v>0</v>
      </c>
      <c r="H304" s="89">
        <v>0</v>
      </c>
      <c r="K304" s="127" t="s">
        <v>637</v>
      </c>
      <c r="L304" s="85" t="s">
        <v>744</v>
      </c>
      <c r="M304" s="97"/>
      <c r="N304" s="98"/>
    </row>
    <row r="305" spans="1:14" x14ac:dyDescent="0.25">
      <c r="A305" s="127"/>
      <c r="B305" s="85" t="s">
        <v>745</v>
      </c>
      <c r="C305" s="86">
        <v>0</v>
      </c>
      <c r="D305" s="87">
        <v>0</v>
      </c>
      <c r="E305" s="88">
        <v>0</v>
      </c>
      <c r="F305" s="87">
        <v>0</v>
      </c>
      <c r="G305" s="88">
        <v>0</v>
      </c>
      <c r="H305" s="89">
        <v>0</v>
      </c>
      <c r="K305" s="127"/>
      <c r="L305" s="85" t="s">
        <v>745</v>
      </c>
      <c r="M305" s="97"/>
      <c r="N305" s="98"/>
    </row>
    <row r="306" spans="1:14" x14ac:dyDescent="0.25">
      <c r="A306" s="127"/>
      <c r="B306" s="85" t="s">
        <v>746</v>
      </c>
      <c r="C306" s="86">
        <v>0</v>
      </c>
      <c r="D306" s="87">
        <v>0</v>
      </c>
      <c r="E306" s="88">
        <v>0</v>
      </c>
      <c r="F306" s="87">
        <v>0</v>
      </c>
      <c r="G306" s="88">
        <v>0</v>
      </c>
      <c r="H306" s="89">
        <v>0</v>
      </c>
      <c r="K306" s="127"/>
      <c r="L306" s="85" t="s">
        <v>746</v>
      </c>
      <c r="M306" s="97"/>
      <c r="N306" s="98"/>
    </row>
    <row r="307" spans="1:14" x14ac:dyDescent="0.25">
      <c r="A307" s="127"/>
      <c r="B307" s="85" t="s">
        <v>747</v>
      </c>
      <c r="C307" s="86">
        <v>5</v>
      </c>
      <c r="D307" s="87">
        <v>0.2</v>
      </c>
      <c r="E307" s="88">
        <v>5</v>
      </c>
      <c r="F307" s="87">
        <v>0.2</v>
      </c>
      <c r="G307" s="88">
        <v>10</v>
      </c>
      <c r="H307" s="89">
        <v>0.2</v>
      </c>
      <c r="K307" s="127"/>
      <c r="L307" s="85" t="s">
        <v>747</v>
      </c>
      <c r="M307" s="97" t="s">
        <v>703</v>
      </c>
      <c r="N307" s="98" t="s">
        <v>703</v>
      </c>
    </row>
    <row r="308" spans="1:14" x14ac:dyDescent="0.25">
      <c r="A308" s="127"/>
      <c r="B308" s="85" t="s">
        <v>748</v>
      </c>
      <c r="C308" s="86">
        <v>4</v>
      </c>
      <c r="D308" s="87">
        <v>0.16</v>
      </c>
      <c r="E308" s="88">
        <v>4</v>
      </c>
      <c r="F308" s="87">
        <v>0.16</v>
      </c>
      <c r="G308" s="88">
        <v>8</v>
      </c>
      <c r="H308" s="89">
        <v>0.16</v>
      </c>
      <c r="K308" s="127"/>
      <c r="L308" s="85" t="s">
        <v>748</v>
      </c>
      <c r="M308" s="97" t="s">
        <v>703</v>
      </c>
      <c r="N308" s="98" t="s">
        <v>703</v>
      </c>
    </row>
    <row r="309" spans="1:14" x14ac:dyDescent="0.25">
      <c r="A309" s="127"/>
      <c r="B309" s="85" t="s">
        <v>749</v>
      </c>
      <c r="C309" s="86">
        <v>6</v>
      </c>
      <c r="D309" s="87">
        <v>0.24</v>
      </c>
      <c r="E309" s="88">
        <v>5</v>
      </c>
      <c r="F309" s="87">
        <v>0.2</v>
      </c>
      <c r="G309" s="88">
        <v>11</v>
      </c>
      <c r="H309" s="89">
        <v>0.22</v>
      </c>
      <c r="K309" s="127"/>
      <c r="L309" s="85" t="s">
        <v>749</v>
      </c>
      <c r="M309" s="97" t="s">
        <v>703</v>
      </c>
      <c r="N309" s="98" t="s">
        <v>703</v>
      </c>
    </row>
    <row r="310" spans="1:14" ht="24" x14ac:dyDescent="0.25">
      <c r="A310" s="127"/>
      <c r="B310" s="85" t="s">
        <v>750</v>
      </c>
      <c r="C310" s="86">
        <v>9</v>
      </c>
      <c r="D310" s="87">
        <v>0.36</v>
      </c>
      <c r="E310" s="88">
        <v>10</v>
      </c>
      <c r="F310" s="87">
        <v>0.4</v>
      </c>
      <c r="G310" s="88">
        <v>19</v>
      </c>
      <c r="H310" s="89">
        <v>0.38</v>
      </c>
      <c r="K310" s="127"/>
      <c r="L310" s="85" t="s">
        <v>750</v>
      </c>
      <c r="M310" s="97" t="s">
        <v>703</v>
      </c>
      <c r="N310" s="98" t="s">
        <v>703</v>
      </c>
    </row>
    <row r="311" spans="1:14" ht="24" x14ac:dyDescent="0.25">
      <c r="A311" s="127"/>
      <c r="B311" s="85" t="s">
        <v>271</v>
      </c>
      <c r="C311" s="86">
        <v>1</v>
      </c>
      <c r="D311" s="87">
        <v>0.04</v>
      </c>
      <c r="E311" s="88">
        <v>1</v>
      </c>
      <c r="F311" s="87">
        <v>0.04</v>
      </c>
      <c r="G311" s="88">
        <v>2</v>
      </c>
      <c r="H311" s="89">
        <v>0.04</v>
      </c>
      <c r="K311" s="127"/>
      <c r="L311" s="85" t="s">
        <v>271</v>
      </c>
      <c r="M311" s="97" t="s">
        <v>703</v>
      </c>
      <c r="N311" s="98" t="s">
        <v>703</v>
      </c>
    </row>
    <row r="312" spans="1:14" ht="24" x14ac:dyDescent="0.25">
      <c r="A312" s="127" t="s">
        <v>646</v>
      </c>
      <c r="B312" s="85" t="s">
        <v>269</v>
      </c>
      <c r="C312" s="86">
        <v>12</v>
      </c>
      <c r="D312" s="87">
        <v>0.48</v>
      </c>
      <c r="E312" s="88">
        <v>15</v>
      </c>
      <c r="F312" s="87">
        <v>0.6</v>
      </c>
      <c r="G312" s="88">
        <v>27</v>
      </c>
      <c r="H312" s="89">
        <v>0.54</v>
      </c>
      <c r="K312" s="127" t="s">
        <v>646</v>
      </c>
      <c r="L312" s="85" t="s">
        <v>269</v>
      </c>
      <c r="M312" s="97" t="s">
        <v>703</v>
      </c>
      <c r="N312" s="98" t="s">
        <v>703</v>
      </c>
    </row>
    <row r="313" spans="1:14" ht="24" x14ac:dyDescent="0.25">
      <c r="A313" s="127"/>
      <c r="B313" s="85" t="s">
        <v>246</v>
      </c>
      <c r="C313" s="86">
        <v>11</v>
      </c>
      <c r="D313" s="87">
        <v>0.44</v>
      </c>
      <c r="E313" s="88">
        <v>9</v>
      </c>
      <c r="F313" s="87">
        <v>0.36</v>
      </c>
      <c r="G313" s="88">
        <v>20</v>
      </c>
      <c r="H313" s="89">
        <v>0.4</v>
      </c>
      <c r="K313" s="127"/>
      <c r="L313" s="85" t="s">
        <v>246</v>
      </c>
      <c r="M313" s="97" t="s">
        <v>703</v>
      </c>
      <c r="N313" s="98" t="s">
        <v>703</v>
      </c>
    </row>
    <row r="314" spans="1:14" ht="24" x14ac:dyDescent="0.25">
      <c r="A314" s="127"/>
      <c r="B314" s="85" t="s">
        <v>446</v>
      </c>
      <c r="C314" s="86">
        <v>2</v>
      </c>
      <c r="D314" s="87">
        <v>0.08</v>
      </c>
      <c r="E314" s="88">
        <v>1</v>
      </c>
      <c r="F314" s="87">
        <v>0.04</v>
      </c>
      <c r="G314" s="88">
        <v>3</v>
      </c>
      <c r="H314" s="89">
        <v>0.06</v>
      </c>
      <c r="K314" s="127"/>
      <c r="L314" s="85" t="s">
        <v>446</v>
      </c>
      <c r="M314" s="97" t="s">
        <v>703</v>
      </c>
      <c r="N314" s="98" t="s">
        <v>703</v>
      </c>
    </row>
    <row r="315" spans="1:14" ht="24" x14ac:dyDescent="0.25">
      <c r="A315" s="127" t="s">
        <v>647</v>
      </c>
      <c r="B315" s="85" t="s">
        <v>269</v>
      </c>
      <c r="C315" s="86">
        <v>15</v>
      </c>
      <c r="D315" s="87">
        <v>0.6</v>
      </c>
      <c r="E315" s="88">
        <v>15</v>
      </c>
      <c r="F315" s="87">
        <v>0.6</v>
      </c>
      <c r="G315" s="88">
        <v>30</v>
      </c>
      <c r="H315" s="89">
        <v>0.6</v>
      </c>
      <c r="K315" s="127" t="s">
        <v>647</v>
      </c>
      <c r="L315" s="85" t="s">
        <v>269</v>
      </c>
      <c r="M315" s="97" t="s">
        <v>703</v>
      </c>
      <c r="N315" s="98" t="s">
        <v>703</v>
      </c>
    </row>
    <row r="316" spans="1:14" ht="24" x14ac:dyDescent="0.25">
      <c r="A316" s="127"/>
      <c r="B316" s="85" t="s">
        <v>246</v>
      </c>
      <c r="C316" s="86">
        <v>10</v>
      </c>
      <c r="D316" s="87">
        <v>0.4</v>
      </c>
      <c r="E316" s="88">
        <v>9</v>
      </c>
      <c r="F316" s="87">
        <v>0.36</v>
      </c>
      <c r="G316" s="88">
        <v>19</v>
      </c>
      <c r="H316" s="89">
        <v>0.38</v>
      </c>
      <c r="K316" s="127"/>
      <c r="L316" s="85" t="s">
        <v>246</v>
      </c>
      <c r="M316" s="97" t="s">
        <v>703</v>
      </c>
      <c r="N316" s="98" t="s">
        <v>703</v>
      </c>
    </row>
    <row r="317" spans="1:14" ht="24.75" thickBot="1" x14ac:dyDescent="0.3">
      <c r="A317" s="128"/>
      <c r="B317" s="90" t="s">
        <v>446</v>
      </c>
      <c r="C317" s="91">
        <v>0</v>
      </c>
      <c r="D317" s="92">
        <v>0</v>
      </c>
      <c r="E317" s="93">
        <v>1</v>
      </c>
      <c r="F317" s="92">
        <v>0.04</v>
      </c>
      <c r="G317" s="93">
        <v>1</v>
      </c>
      <c r="H317" s="94">
        <v>0.02</v>
      </c>
      <c r="K317" s="128"/>
      <c r="L317" s="90" t="s">
        <v>446</v>
      </c>
      <c r="M317" s="97" t="s">
        <v>703</v>
      </c>
      <c r="N317" s="99" t="s">
        <v>703</v>
      </c>
    </row>
    <row r="318" spans="1:14" ht="15.75" thickTop="1" x14ac:dyDescent="0.25"/>
  </sheetData>
  <mergeCells count="78">
    <mergeCell ref="L1:M1"/>
    <mergeCell ref="A100:A102"/>
    <mergeCell ref="A1:A3"/>
    <mergeCell ref="B1:G1"/>
    <mergeCell ref="B2:C2"/>
    <mergeCell ref="D2:E2"/>
    <mergeCell ref="F2:G2"/>
    <mergeCell ref="A97:B99"/>
    <mergeCell ref="C97:H97"/>
    <mergeCell ref="C98:D98"/>
    <mergeCell ref="E98:F98"/>
    <mergeCell ref="G98:H98"/>
    <mergeCell ref="A170:A177"/>
    <mergeCell ref="A103:A105"/>
    <mergeCell ref="A106:A107"/>
    <mergeCell ref="A108:A110"/>
    <mergeCell ref="A111:A113"/>
    <mergeCell ref="A114:A121"/>
    <mergeCell ref="A122:A129"/>
    <mergeCell ref="A130:A137"/>
    <mergeCell ref="A138:A145"/>
    <mergeCell ref="A146:A153"/>
    <mergeCell ref="A154:A161"/>
    <mergeCell ref="A162:A169"/>
    <mergeCell ref="A256:A263"/>
    <mergeCell ref="A178:A185"/>
    <mergeCell ref="A186:A193"/>
    <mergeCell ref="A194:A201"/>
    <mergeCell ref="A202:A209"/>
    <mergeCell ref="A210:A217"/>
    <mergeCell ref="A218:A220"/>
    <mergeCell ref="A221:A223"/>
    <mergeCell ref="A224:A231"/>
    <mergeCell ref="A232:A239"/>
    <mergeCell ref="A240:A247"/>
    <mergeCell ref="A248:A255"/>
    <mergeCell ref="A312:A314"/>
    <mergeCell ref="A315:A317"/>
    <mergeCell ref="K100:K102"/>
    <mergeCell ref="K103:K105"/>
    <mergeCell ref="K106:K107"/>
    <mergeCell ref="K108:K110"/>
    <mergeCell ref="K111:K113"/>
    <mergeCell ref="K114:K121"/>
    <mergeCell ref="K122:K129"/>
    <mergeCell ref="K130:K137"/>
    <mergeCell ref="A264:A271"/>
    <mergeCell ref="A272:A279"/>
    <mergeCell ref="A280:A287"/>
    <mergeCell ref="A288:A295"/>
    <mergeCell ref="A296:A303"/>
    <mergeCell ref="A304:A311"/>
    <mergeCell ref="K202:K209"/>
    <mergeCell ref="K210:K217"/>
    <mergeCell ref="K218:K220"/>
    <mergeCell ref="K221:K223"/>
    <mergeCell ref="K138:K145"/>
    <mergeCell ref="K146:K153"/>
    <mergeCell ref="K154:K161"/>
    <mergeCell ref="K162:K169"/>
    <mergeCell ref="K170:K177"/>
    <mergeCell ref="K178:K185"/>
    <mergeCell ref="K315:K317"/>
    <mergeCell ref="M97:N97"/>
    <mergeCell ref="K272:K279"/>
    <mergeCell ref="K280:K287"/>
    <mergeCell ref="K288:K295"/>
    <mergeCell ref="K296:K303"/>
    <mergeCell ref="K304:K311"/>
    <mergeCell ref="K312:K314"/>
    <mergeCell ref="K224:K231"/>
    <mergeCell ref="K232:K239"/>
    <mergeCell ref="K240:K247"/>
    <mergeCell ref="K248:K255"/>
    <mergeCell ref="K256:K263"/>
    <mergeCell ref="K264:K271"/>
    <mergeCell ref="K186:K193"/>
    <mergeCell ref="K194:K20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Responses</vt:lpstr>
      <vt:lpstr>Question Key</vt:lpstr>
      <vt:lpstr>Urologist data by institution </vt:lpstr>
      <vt:lpstr>Pathologist data by institution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Lauren Augustine</cp:lastModifiedBy>
  <dcterms:created xsi:type="dcterms:W3CDTF">2011-08-01T14:22:18Z</dcterms:created>
  <dcterms:modified xsi:type="dcterms:W3CDTF">2013-12-20T16:11:10Z</dcterms:modified>
</cp:coreProperties>
</file>